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O10" i="1" l="1"/>
  <c r="N10" i="1" s="1"/>
  <c r="M9" i="1" l="1"/>
  <c r="M10" i="1" s="1"/>
  <c r="O14" i="1"/>
  <c r="O17" i="1" s="1"/>
  <c r="N17" i="1" s="1"/>
  <c r="AJ10" i="1"/>
  <c r="AI10" i="1"/>
  <c r="AH10" i="1"/>
  <c r="AG10" i="1"/>
  <c r="AF10" i="1"/>
  <c r="AE10" i="1"/>
  <c r="AD10" i="1"/>
  <c r="AC10" i="1"/>
  <c r="AB10" i="1"/>
  <c r="AA10" i="1"/>
  <c r="Z10" i="1"/>
  <c r="Y10" i="1"/>
  <c r="I15" i="1" s="1"/>
  <c r="X10" i="1"/>
  <c r="H15" i="1" s="1"/>
  <c r="W10" i="1"/>
  <c r="G15" i="1" s="1"/>
  <c r="V10" i="1"/>
  <c r="F15" i="1" s="1"/>
  <c r="U10" i="1"/>
  <c r="E15" i="1" s="1"/>
  <c r="L10" i="1"/>
  <c r="T10" i="1" s="1"/>
  <c r="K10" i="1"/>
  <c r="J10" i="1"/>
  <c r="I10" i="1"/>
  <c r="I14" i="1" s="1"/>
  <c r="H10" i="1"/>
  <c r="H14" i="1" s="1"/>
  <c r="G10" i="1"/>
  <c r="G14" i="1" s="1"/>
  <c r="F10" i="1"/>
  <c r="F14" i="1" s="1"/>
  <c r="E10" i="1"/>
  <c r="E14" i="1" s="1"/>
  <c r="F17" i="1" l="1"/>
  <c r="L15" i="1"/>
  <c r="E17" i="1"/>
  <c r="M15" i="1"/>
  <c r="G17" i="1"/>
  <c r="H17" i="1"/>
  <c r="L14" i="1"/>
  <c r="I17" i="1"/>
  <c r="M14" i="1"/>
  <c r="K15" i="1"/>
  <c r="N15" i="1"/>
  <c r="K14" i="1"/>
  <c r="D11" i="1"/>
  <c r="N14" i="1"/>
  <c r="K17" i="1" l="1"/>
  <c r="L17" i="1"/>
  <c r="M17" i="1"/>
</calcChain>
</file>

<file path=xl/sharedStrings.xml><?xml version="1.0" encoding="utf-8"?>
<sst xmlns="http://schemas.openxmlformats.org/spreadsheetml/2006/main" count="124" uniqueCount="79">
  <si>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</si>
  <si>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</si>
  <si>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</si>
  <si>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</si>
  <si>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</si>
  <si>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</si>
  <si>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</si>
  <si>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</si>
  <si>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</si>
  <si>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</si>
  <si>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</si>
  <si>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</si>
  <si>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</si>
  <si>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</si>
  <si>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</si>
  <si>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</si>
  <si>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</si>
  <si>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</si>
  <si>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</si>
  <si>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</si>
  <si>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</si>
  <si>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</si>
  <si>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</si>
  <si>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</si>
  <si>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</si>
  <si>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</si>
  <si>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</si>
  <si>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</si>
  <si>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</si>
  <si>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ENSIMMÄISET</t>
  </si>
  <si>
    <t>Ottelu</t>
  </si>
  <si>
    <t>Kunnari</t>
  </si>
  <si>
    <t>K - %</t>
  </si>
  <si>
    <t>1.  ottelu</t>
  </si>
  <si>
    <t>Seurat</t>
  </si>
  <si>
    <t>Paula Kontkanen</t>
  </si>
  <si>
    <t>9.5.1967</t>
  </si>
  <si>
    <t>4.</t>
  </si>
  <si>
    <t>ViU</t>
  </si>
  <si>
    <t>----</t>
  </si>
  <si>
    <t>2.</t>
  </si>
  <si>
    <t>L+T</t>
  </si>
  <si>
    <t>10.</t>
  </si>
  <si>
    <t>MESTARUUSSARJA</t>
  </si>
  <si>
    <t>ViU = Viinijärven Urheilijat  (1914)</t>
  </si>
  <si>
    <t>9.  ottelu</t>
  </si>
  <si>
    <t>14.  ottelu</t>
  </si>
  <si>
    <t>19.05. 1982  ViU - Kiri  9-11</t>
  </si>
  <si>
    <t>12.05. 1985  IT - ViU  14-8</t>
  </si>
  <si>
    <t>15.06. 1985  LäPa - ViU  8-10</t>
  </si>
  <si>
    <t xml:space="preserve">  15 v   0 kk 10 pv</t>
  </si>
  <si>
    <t xml:space="preserve">  18 v   0 kk   3 pv</t>
  </si>
  <si>
    <t xml:space="preserve">  18 v   1 kk   6 pv</t>
  </si>
  <si>
    <t>URA SM-SARJASSA</t>
  </si>
  <si>
    <t>Cup</t>
  </si>
  <si>
    <t>suomensarja</t>
  </si>
  <si>
    <t xml:space="preserve"> ITÄ - LÄNSI - KORTTI</t>
  </si>
  <si>
    <t>B-TYTÖT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</si>
  <si>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</si>
  <si>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</si>
  <si>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</si>
  <si>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</si>
  <si>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</si>
  <si>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</si>
  <si>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</si>
  <si>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</si>
  <si>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</si>
  <si>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</si>
  <si>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</si>
  <si>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</si>
  <si>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01.07. 1984  Vähäkyrö</t>
  </si>
  <si>
    <t xml:space="preserve">  4-3</t>
  </si>
  <si>
    <t>Itä</t>
  </si>
  <si>
    <t>3k</t>
  </si>
  <si>
    <t>Inka-Leena Lylymäki</t>
  </si>
  <si>
    <t xml:space="preserve"> Vuoden jokeri  1987</t>
  </si>
  <si>
    <t xml:space="preserve">Lyöty </t>
  </si>
  <si>
    <t xml:space="preserve">Tuotu </t>
  </si>
  <si>
    <t>1/1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</si>
</sst>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4"/>
      <name val="Times New Roman"/>
      <family val="1"/>
    </font>
    <font>
      <b/>
      <sz val="1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26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6" borderId="8" xfId="0" applyFont="1" applyFill="1" applyBorder="1"/>
    <xf numFmtId="0" fontId="3" fillId="6" borderId="7" xfId="0" applyFont="1" applyFill="1" applyBorder="1"/>
    <xf numFmtId="0" fontId="1" fillId="6" borderId="7" xfId="0" applyFont="1" applyFill="1" applyBorder="1"/>
    <xf numFmtId="0" fontId="1" fillId="6" borderId="7" xfId="0" applyFont="1" applyFill="1" applyBorder="1" applyAlignment="1">
      <alignment horizontal="right"/>
    </xf>
    <xf numFmtId="0" fontId="1" fillId="3" borderId="9" xfId="0" applyFont="1" applyFill="1" applyBorder="1"/>
    <xf numFmtId="0" fontId="1" fillId="3" borderId="10" xfId="0" applyFont="1" applyFill="1" applyBorder="1"/>
    <xf numFmtId="0" fontId="1" fillId="3" borderId="11" xfId="0" applyFont="1" applyFill="1" applyBorder="1"/>
    <xf numFmtId="0" fontId="1" fillId="6" borderId="12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6" borderId="9" xfId="0" applyFont="1" applyFill="1" applyBorder="1"/>
    <xf numFmtId="0" fontId="3" fillId="6" borderId="10" xfId="0" applyFont="1" applyFill="1" applyBorder="1"/>
    <xf numFmtId="0" fontId="1" fillId="6" borderId="10" xfId="0" applyFont="1" applyFill="1" applyBorder="1"/>
    <xf numFmtId="0" fontId="1" fillId="6" borderId="10" xfId="0" applyFont="1" applyFill="1" applyBorder="1" applyAlignment="1">
      <alignment horizontal="right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7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3" borderId="3" xfId="0" quotePrefix="1" applyFont="1" applyFill="1" applyBorder="1" applyAlignment="1">
      <alignment horizontal="center"/>
    </xf>
    <xf numFmtId="0" fontId="0" fillId="3" borderId="0" xfId="0" applyFill="1"/>
    <xf numFmtId="0" fontId="1" fillId="0" borderId="0" xfId="0" applyFont="1" applyFill="1" applyAlignment="1">
      <alignment horizontal="center"/>
    </xf>
    <xf numFmtId="0" fontId="0" fillId="2" borderId="0" xfId="0" applyFill="1"/>
    <xf numFmtId="0" fontId="1" fillId="8" borderId="3" xfId="0" applyFont="1" applyFill="1" applyBorder="1" applyAlignment="1">
      <alignment horizontal="center"/>
    </xf>
    <xf numFmtId="0" fontId="1" fillId="8" borderId="1" xfId="0" applyFont="1" applyFill="1" applyBorder="1"/>
    <xf numFmtId="165" fontId="1" fillId="8" borderId="3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left"/>
    </xf>
    <xf numFmtId="0" fontId="7" fillId="9" borderId="1" xfId="0" applyFont="1" applyFill="1" applyBorder="1"/>
    <xf numFmtId="0" fontId="1" fillId="9" borderId="2" xfId="0" applyFont="1" applyFill="1" applyBorder="1" applyAlignment="1">
      <alignment horizontal="center"/>
    </xf>
    <xf numFmtId="0" fontId="1" fillId="9" borderId="2" xfId="0" applyFont="1" applyFill="1" applyBorder="1" applyAlignment="1">
      <alignment horizontal="left"/>
    </xf>
    <xf numFmtId="0" fontId="1" fillId="9" borderId="4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left"/>
    </xf>
    <xf numFmtId="0" fontId="1" fillId="4" borderId="13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left"/>
    </xf>
    <xf numFmtId="0" fontId="1" fillId="4" borderId="13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3" fillId="0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left"/>
    </xf>
    <xf numFmtId="0" fontId="0" fillId="0" borderId="0" xfId="0" applyFill="1"/>
    <xf numFmtId="0" fontId="1" fillId="3" borderId="1" xfId="0" applyFont="1" applyFill="1" applyBorder="1" applyAlignment="1"/>
    <xf numFmtId="0" fontId="1" fillId="3" borderId="2" xfId="0" applyFont="1" applyFill="1" applyBorder="1" applyAlignment="1"/>
    <xf numFmtId="165" fontId="1" fillId="3" borderId="2" xfId="0" applyNumberFormat="1" applyFont="1" applyFill="1" applyBorder="1"/>
    <xf numFmtId="0" fontId="5" fillId="3" borderId="2" xfId="0" applyFont="1" applyFill="1" applyBorder="1" applyAlignment="1">
      <alignment horizontal="center"/>
    </xf>
    <xf numFmtId="0" fontId="3" fillId="2" borderId="14" xfId="0" applyFont="1" applyFill="1" applyBorder="1"/>
    <xf numFmtId="0" fontId="4" fillId="2" borderId="6" xfId="0" applyFont="1" applyFill="1" applyBorder="1"/>
    <xf numFmtId="0" fontId="3" fillId="0" borderId="6" xfId="0" applyFont="1" applyBorder="1"/>
    <xf numFmtId="0" fontId="1" fillId="2" borderId="6" xfId="0" applyFont="1" applyFill="1" applyBorder="1" applyAlignment="1">
      <alignment horizontal="center"/>
    </xf>
    <xf numFmtId="0" fontId="1" fillId="10" borderId="8" xfId="0" applyFont="1" applyFill="1" applyBorder="1" applyAlignment="1">
      <alignment horizontal="left"/>
    </xf>
    <xf numFmtId="49" fontId="1" fillId="10" borderId="8" xfId="0" applyNumberFormat="1" applyFont="1" applyFill="1" applyBorder="1" applyAlignment="1">
      <alignment horizontal="left"/>
    </xf>
    <xf numFmtId="0" fontId="1" fillId="10" borderId="14" xfId="0" applyFont="1" applyFill="1" applyBorder="1" applyAlignment="1">
      <alignment horizontal="left"/>
    </xf>
    <xf numFmtId="165" fontId="1" fillId="10" borderId="15" xfId="1" applyNumberFormat="1" applyFont="1" applyFill="1" applyBorder="1" applyAlignment="1"/>
    <xf numFmtId="0" fontId="1" fillId="10" borderId="14" xfId="0" applyFont="1" applyFill="1" applyBorder="1" applyAlignment="1">
      <alignment horizontal="center"/>
    </xf>
    <xf numFmtId="0" fontId="1" fillId="10" borderId="15" xfId="0" applyFont="1" applyFill="1" applyBorder="1" applyAlignment="1">
      <alignment horizontal="center"/>
    </xf>
    <xf numFmtId="0" fontId="1" fillId="10" borderId="8" xfId="0" applyFont="1" applyFill="1" applyBorder="1" applyAlignment="1">
      <alignment horizontal="center"/>
    </xf>
    <xf numFmtId="49" fontId="1" fillId="10" borderId="15" xfId="0" applyNumberFormat="1" applyFont="1" applyFill="1" applyBorder="1" applyAlignment="1">
      <alignment horizontal="center"/>
    </xf>
    <xf numFmtId="165" fontId="1" fillId="10" borderId="7" xfId="0" applyNumberFormat="1" applyFont="1" applyFill="1" applyBorder="1" applyAlignment="1">
      <alignment horizontal="center"/>
    </xf>
    <xf numFmtId="0" fontId="1" fillId="10" borderId="8" xfId="0" applyFont="1" applyFill="1" applyBorder="1"/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/>
    <xf numFmtId="0" fontId="1" fillId="2" borderId="2" xfId="0" applyFont="1" applyFill="1" applyBorder="1" applyAlignment="1">
      <alignment horizontal="left"/>
    </xf>
    <xf numFmtId="165" fontId="1" fillId="2" borderId="2" xfId="0" applyNumberFormat="1" applyFont="1" applyFill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4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80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3" width="6.7109375" style="71" customWidth="1"/>
    <col min="4" max="4" width="10" style="72" customWidth="1"/>
    <col min="5" max="12" width="5.7109375" style="72" customWidth="1"/>
    <col min="13" max="13" width="6.28515625" style="72" customWidth="1"/>
    <col min="14" max="14" width="8.28515625" style="72" customWidth="1"/>
    <col min="15" max="15" width="0.7109375" style="72" customWidth="1"/>
    <col min="16" max="18" width="5.7109375" style="77" customWidth="1"/>
    <col min="19" max="19" width="5.7109375" style="76" customWidth="1"/>
    <col min="20" max="20" width="0.7109375" style="36" customWidth="1"/>
    <col min="21" max="28" width="5.7109375" style="72" customWidth="1"/>
    <col min="29" max="36" width="5.7109375" style="25" customWidth="1"/>
    <col min="37" max="37" width="64.140625" style="107" customWidth="1"/>
    <col min="38" max="16384" width="9.140625" style="25"/>
  </cols>
  <sheetData>
    <row r="1" spans="1:42" s="9" customFormat="1" ht="15" customHeight="1" x14ac:dyDescent="0.25">
      <c r="A1" s="1"/>
      <c r="B1" s="73" t="s">
        <v>35</v>
      </c>
      <c r="C1" s="2"/>
      <c r="D1" s="3"/>
      <c r="E1" s="4" t="s">
        <v>36</v>
      </c>
      <c r="F1" s="5"/>
      <c r="G1" s="6"/>
      <c r="H1" s="3"/>
      <c r="I1" s="5"/>
      <c r="J1" s="5"/>
      <c r="K1" s="5"/>
      <c r="L1" s="3"/>
      <c r="M1" s="7"/>
      <c r="N1" s="7"/>
      <c r="O1" s="7"/>
      <c r="P1" s="75"/>
      <c r="Q1" s="75"/>
      <c r="R1" s="75"/>
      <c r="S1" s="3"/>
      <c r="T1" s="5"/>
      <c r="U1" s="5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105"/>
      <c r="AL1" s="8"/>
      <c r="AM1" s="8"/>
      <c r="AN1" s="8"/>
      <c r="AO1" s="8"/>
      <c r="AP1" s="8"/>
    </row>
    <row r="2" spans="1:42" s="9" customFormat="1" ht="15" customHeight="1" x14ac:dyDescent="0.2">
      <c r="A2" s="1"/>
      <c r="B2" s="10" t="s">
        <v>43</v>
      </c>
      <c r="C2" s="11"/>
      <c r="D2" s="12"/>
      <c r="E2" s="13" t="s">
        <v>15</v>
      </c>
      <c r="F2" s="14"/>
      <c r="G2" s="14"/>
      <c r="H2" s="14"/>
      <c r="I2" s="21" t="s">
        <v>10</v>
      </c>
      <c r="J2" s="17"/>
      <c r="K2" s="14"/>
      <c r="L2" s="14"/>
      <c r="M2" s="14"/>
      <c r="N2" s="15"/>
      <c r="O2" s="19"/>
      <c r="P2" s="22"/>
      <c r="Q2" s="20" t="s">
        <v>15</v>
      </c>
      <c r="R2" s="14"/>
      <c r="S2" s="21"/>
      <c r="T2" s="19"/>
      <c r="U2" s="20" t="s">
        <v>16</v>
      </c>
      <c r="V2" s="14"/>
      <c r="W2" s="14"/>
      <c r="X2" s="14"/>
      <c r="Y2" s="21"/>
      <c r="Z2" s="22" t="s">
        <v>17</v>
      </c>
      <c r="AA2" s="14"/>
      <c r="AB2" s="14"/>
      <c r="AC2" s="14"/>
      <c r="AD2" s="15"/>
      <c r="AE2" s="22" t="s">
        <v>25</v>
      </c>
      <c r="AF2" s="14"/>
      <c r="AG2" s="14"/>
      <c r="AH2" s="20"/>
      <c r="AI2" s="14"/>
      <c r="AJ2" s="14"/>
      <c r="AK2" s="106"/>
      <c r="AL2" s="8"/>
      <c r="AM2" s="8"/>
      <c r="AN2" s="8"/>
      <c r="AO2" s="8"/>
      <c r="AP2" s="8"/>
    </row>
    <row r="3" spans="1:42" ht="15" customHeight="1" x14ac:dyDescent="0.2">
      <c r="A3" s="1"/>
      <c r="B3" s="18" t="s">
        <v>0</v>
      </c>
      <c r="C3" s="18" t="s">
        <v>11</v>
      </c>
      <c r="D3" s="13" t="s">
        <v>1</v>
      </c>
      <c r="E3" s="18" t="s">
        <v>4</v>
      </c>
      <c r="F3" s="18" t="s">
        <v>12</v>
      </c>
      <c r="G3" s="15" t="s">
        <v>13</v>
      </c>
      <c r="H3" s="18" t="s">
        <v>14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19</v>
      </c>
      <c r="O3" s="24"/>
      <c r="P3" s="18" t="s">
        <v>13</v>
      </c>
      <c r="Q3" s="18" t="s">
        <v>14</v>
      </c>
      <c r="R3" s="18" t="s">
        <v>41</v>
      </c>
      <c r="S3" s="18" t="s">
        <v>3</v>
      </c>
      <c r="T3" s="24"/>
      <c r="U3" s="18" t="s">
        <v>4</v>
      </c>
      <c r="V3" s="18" t="s">
        <v>12</v>
      </c>
      <c r="W3" s="15" t="s">
        <v>13</v>
      </c>
      <c r="X3" s="18" t="s">
        <v>14</v>
      </c>
      <c r="Y3" s="18" t="s">
        <v>3</v>
      </c>
      <c r="Z3" s="18" t="s">
        <v>4</v>
      </c>
      <c r="AA3" s="18" t="s">
        <v>12</v>
      </c>
      <c r="AB3" s="15" t="s">
        <v>13</v>
      </c>
      <c r="AC3" s="18" t="s">
        <v>14</v>
      </c>
      <c r="AD3" s="18" t="s">
        <v>3</v>
      </c>
      <c r="AE3" s="18" t="s">
        <v>20</v>
      </c>
      <c r="AF3" s="18" t="s">
        <v>21</v>
      </c>
      <c r="AG3" s="15" t="s">
        <v>54</v>
      </c>
      <c r="AH3" s="15" t="s">
        <v>26</v>
      </c>
      <c r="AI3" s="17" t="s">
        <v>27</v>
      </c>
      <c r="AJ3" s="17" t="s">
        <v>28</v>
      </c>
      <c r="AK3" s="106"/>
      <c r="AL3" s="8"/>
      <c r="AM3" s="8"/>
      <c r="AN3" s="8"/>
      <c r="AO3" s="8"/>
      <c r="AP3" s="8"/>
    </row>
    <row r="4" spans="1:42" ht="15" customHeight="1" x14ac:dyDescent="0.2">
      <c r="A4" s="1"/>
      <c r="B4" s="26">
        <v>1982</v>
      </c>
      <c r="C4" s="26" t="s">
        <v>42</v>
      </c>
      <c r="D4" s="39" t="s">
        <v>38</v>
      </c>
      <c r="E4" s="26">
        <v>7</v>
      </c>
      <c r="F4" s="26">
        <v>0</v>
      </c>
      <c r="G4" s="26">
        <v>1</v>
      </c>
      <c r="H4" s="26">
        <v>0</v>
      </c>
      <c r="I4" s="26">
        <v>10</v>
      </c>
      <c r="J4" s="26">
        <v>3</v>
      </c>
      <c r="K4" s="26">
        <v>1</v>
      </c>
      <c r="L4" s="26">
        <v>5</v>
      </c>
      <c r="M4" s="26">
        <v>1</v>
      </c>
      <c r="N4" s="29">
        <v>0.52631578947368418</v>
      </c>
      <c r="O4" s="24">
        <v>19</v>
      </c>
      <c r="P4" s="18"/>
      <c r="Q4" s="18"/>
      <c r="R4" s="18"/>
      <c r="S4" s="18"/>
      <c r="T4" s="24"/>
      <c r="U4" s="26"/>
      <c r="V4" s="26"/>
      <c r="W4" s="26"/>
      <c r="X4" s="26"/>
      <c r="Y4" s="26"/>
      <c r="Z4" s="27"/>
      <c r="AA4" s="27"/>
      <c r="AB4" s="27"/>
      <c r="AC4" s="27"/>
      <c r="AD4" s="27"/>
      <c r="AE4" s="26"/>
      <c r="AF4" s="26"/>
      <c r="AG4" s="26"/>
      <c r="AH4" s="26"/>
      <c r="AI4" s="26"/>
      <c r="AJ4" s="32"/>
      <c r="AK4" s="106"/>
      <c r="AL4" s="8"/>
      <c r="AM4" s="8"/>
      <c r="AN4" s="8"/>
      <c r="AO4" s="8"/>
      <c r="AP4" s="8"/>
    </row>
    <row r="5" spans="1:42" ht="15" customHeight="1" x14ac:dyDescent="0.2">
      <c r="A5" s="1"/>
      <c r="B5" s="78">
        <v>1983</v>
      </c>
      <c r="C5" s="78"/>
      <c r="D5" s="79" t="s">
        <v>38</v>
      </c>
      <c r="E5" s="78"/>
      <c r="F5" s="81" t="s">
        <v>55</v>
      </c>
      <c r="G5" s="78"/>
      <c r="H5" s="78"/>
      <c r="I5" s="78"/>
      <c r="J5" s="78"/>
      <c r="K5" s="78"/>
      <c r="L5" s="78"/>
      <c r="M5" s="78"/>
      <c r="N5" s="80"/>
      <c r="O5" s="24">
        <v>0</v>
      </c>
      <c r="P5" s="18"/>
      <c r="Q5" s="18"/>
      <c r="R5" s="18"/>
      <c r="S5" s="18"/>
      <c r="T5" s="24"/>
      <c r="U5" s="26"/>
      <c r="V5" s="26"/>
      <c r="W5" s="26"/>
      <c r="X5" s="26"/>
      <c r="Y5" s="26"/>
      <c r="Z5" s="27"/>
      <c r="AA5" s="27"/>
      <c r="AB5" s="27"/>
      <c r="AC5" s="27"/>
      <c r="AD5" s="27"/>
      <c r="AE5" s="26"/>
      <c r="AF5" s="26"/>
      <c r="AG5" s="26"/>
      <c r="AH5" s="26"/>
      <c r="AI5" s="26"/>
      <c r="AJ5" s="32"/>
      <c r="AK5" s="106"/>
      <c r="AL5" s="8"/>
      <c r="AM5" s="8"/>
      <c r="AN5" s="8"/>
      <c r="AO5" s="8"/>
      <c r="AP5" s="8"/>
    </row>
    <row r="6" spans="1:42" ht="15" customHeight="1" x14ac:dyDescent="0.2">
      <c r="A6" s="1"/>
      <c r="B6" s="78">
        <v>1984</v>
      </c>
      <c r="C6" s="78"/>
      <c r="D6" s="79" t="s">
        <v>38</v>
      </c>
      <c r="E6" s="78"/>
      <c r="F6" s="81" t="s">
        <v>55</v>
      </c>
      <c r="G6" s="78"/>
      <c r="H6" s="78"/>
      <c r="I6" s="78"/>
      <c r="J6" s="78"/>
      <c r="K6" s="78"/>
      <c r="L6" s="78"/>
      <c r="M6" s="78"/>
      <c r="N6" s="80"/>
      <c r="O6" s="24">
        <v>0</v>
      </c>
      <c r="P6" s="18"/>
      <c r="Q6" s="18"/>
      <c r="R6" s="18"/>
      <c r="S6" s="18"/>
      <c r="T6" s="24"/>
      <c r="U6" s="26"/>
      <c r="V6" s="26"/>
      <c r="W6" s="26"/>
      <c r="X6" s="26"/>
      <c r="Y6" s="26"/>
      <c r="Z6" s="27"/>
      <c r="AA6" s="27"/>
      <c r="AB6" s="27"/>
      <c r="AC6" s="27"/>
      <c r="AD6" s="27"/>
      <c r="AE6" s="26"/>
      <c r="AF6" s="26"/>
      <c r="AG6" s="26"/>
      <c r="AH6" s="26"/>
      <c r="AI6" s="26"/>
      <c r="AJ6" s="32"/>
      <c r="AK6" s="106"/>
      <c r="AL6" s="8"/>
      <c r="AM6" s="8"/>
      <c r="AN6" s="8"/>
      <c r="AO6" s="8"/>
      <c r="AP6" s="8"/>
    </row>
    <row r="7" spans="1:42" ht="15" customHeight="1" x14ac:dyDescent="0.2">
      <c r="A7" s="1"/>
      <c r="B7" s="26">
        <v>1985</v>
      </c>
      <c r="C7" s="26" t="s">
        <v>37</v>
      </c>
      <c r="D7" s="39" t="s">
        <v>38</v>
      </c>
      <c r="E7" s="26">
        <v>17</v>
      </c>
      <c r="F7" s="26">
        <v>1</v>
      </c>
      <c r="G7" s="26">
        <v>19</v>
      </c>
      <c r="H7" s="26">
        <v>7</v>
      </c>
      <c r="I7" s="26">
        <v>57</v>
      </c>
      <c r="J7" s="26">
        <v>7</v>
      </c>
      <c r="K7" s="26">
        <v>11</v>
      </c>
      <c r="L7" s="26">
        <v>19</v>
      </c>
      <c r="M7" s="26">
        <v>20</v>
      </c>
      <c r="N7" s="29">
        <v>0.6404494382022472</v>
      </c>
      <c r="O7" s="24">
        <v>89</v>
      </c>
      <c r="P7" s="18"/>
      <c r="Q7" s="18"/>
      <c r="R7" s="18"/>
      <c r="S7" s="18"/>
      <c r="T7" s="24"/>
      <c r="U7" s="26"/>
      <c r="V7" s="26"/>
      <c r="W7" s="26"/>
      <c r="X7" s="26"/>
      <c r="Y7" s="26"/>
      <c r="Z7" s="27"/>
      <c r="AA7" s="27"/>
      <c r="AB7" s="27"/>
      <c r="AC7" s="27"/>
      <c r="AD7" s="27"/>
      <c r="AE7" s="26"/>
      <c r="AF7" s="26"/>
      <c r="AG7" s="26"/>
      <c r="AH7" s="26"/>
      <c r="AI7" s="26"/>
      <c r="AJ7" s="32"/>
      <c r="AK7" s="106"/>
      <c r="AL7" s="8"/>
      <c r="AM7" s="8"/>
      <c r="AN7" s="8"/>
      <c r="AO7" s="8"/>
      <c r="AP7" s="8"/>
    </row>
    <row r="8" spans="1:42" ht="15" customHeight="1" x14ac:dyDescent="0.2">
      <c r="A8" s="1"/>
      <c r="B8" s="26">
        <v>1986</v>
      </c>
      <c r="C8" s="26" t="s">
        <v>37</v>
      </c>
      <c r="D8" s="39" t="s">
        <v>38</v>
      </c>
      <c r="E8" s="26">
        <v>18</v>
      </c>
      <c r="F8" s="26">
        <v>1</v>
      </c>
      <c r="G8" s="26">
        <v>27</v>
      </c>
      <c r="H8" s="26">
        <v>12</v>
      </c>
      <c r="I8" s="26">
        <v>85</v>
      </c>
      <c r="J8" s="26">
        <v>9</v>
      </c>
      <c r="K8" s="26">
        <v>18</v>
      </c>
      <c r="L8" s="26">
        <v>30</v>
      </c>
      <c r="M8" s="26">
        <v>28</v>
      </c>
      <c r="N8" s="74" t="s">
        <v>39</v>
      </c>
      <c r="O8" s="24">
        <v>0</v>
      </c>
      <c r="P8" s="18" t="s">
        <v>42</v>
      </c>
      <c r="Q8" s="18"/>
      <c r="R8" s="18"/>
      <c r="S8" s="18"/>
      <c r="T8" s="24"/>
      <c r="U8" s="26"/>
      <c r="V8" s="26"/>
      <c r="W8" s="26"/>
      <c r="X8" s="26"/>
      <c r="Y8" s="26"/>
      <c r="Z8" s="27"/>
      <c r="AA8" s="27"/>
      <c r="AB8" s="27"/>
      <c r="AC8" s="27"/>
      <c r="AD8" s="27"/>
      <c r="AE8" s="26"/>
      <c r="AF8" s="26"/>
      <c r="AG8" s="26"/>
      <c r="AH8" s="26"/>
      <c r="AI8" s="26"/>
      <c r="AJ8" s="32"/>
      <c r="AK8" s="106"/>
      <c r="AL8" s="8"/>
      <c r="AM8" s="8"/>
      <c r="AN8" s="8"/>
      <c r="AO8" s="8"/>
      <c r="AP8" s="8"/>
    </row>
    <row r="9" spans="1:42" ht="15" customHeight="1" x14ac:dyDescent="0.2">
      <c r="A9" s="1"/>
      <c r="B9" s="26">
        <v>1987</v>
      </c>
      <c r="C9" s="26" t="s">
        <v>40</v>
      </c>
      <c r="D9" s="39" t="s">
        <v>38</v>
      </c>
      <c r="E9" s="26">
        <v>18</v>
      </c>
      <c r="F9" s="26">
        <v>0</v>
      </c>
      <c r="G9" s="26">
        <v>26</v>
      </c>
      <c r="H9" s="26">
        <v>7</v>
      </c>
      <c r="I9" s="26">
        <v>57</v>
      </c>
      <c r="J9" s="26">
        <v>2</v>
      </c>
      <c r="K9" s="26">
        <v>6</v>
      </c>
      <c r="L9" s="26">
        <v>23</v>
      </c>
      <c r="M9" s="26">
        <f>PRODUCT(F9+G9)</f>
        <v>26</v>
      </c>
      <c r="N9" s="74" t="s">
        <v>39</v>
      </c>
      <c r="O9" s="24">
        <v>0</v>
      </c>
      <c r="P9" s="18" t="s">
        <v>42</v>
      </c>
      <c r="Q9" s="18"/>
      <c r="R9" s="18"/>
      <c r="S9" s="18"/>
      <c r="T9" s="24"/>
      <c r="U9" s="26">
        <v>2</v>
      </c>
      <c r="V9" s="26">
        <v>0</v>
      </c>
      <c r="W9" s="26">
        <v>1</v>
      </c>
      <c r="X9" s="26">
        <v>1</v>
      </c>
      <c r="Y9" s="26">
        <v>6</v>
      </c>
      <c r="Z9" s="27"/>
      <c r="AA9" s="27"/>
      <c r="AB9" s="27"/>
      <c r="AC9" s="27"/>
      <c r="AD9" s="27"/>
      <c r="AE9" s="26"/>
      <c r="AF9" s="26"/>
      <c r="AG9" s="26"/>
      <c r="AH9" s="26"/>
      <c r="AI9" s="26">
        <v>1</v>
      </c>
      <c r="AJ9" s="32"/>
      <c r="AK9" s="106"/>
      <c r="AL9" s="8"/>
      <c r="AM9" s="8"/>
      <c r="AN9" s="8"/>
      <c r="AO9" s="8"/>
      <c r="AP9" s="8"/>
    </row>
    <row r="10" spans="1:42" ht="15" customHeight="1" x14ac:dyDescent="0.2">
      <c r="A10" s="1"/>
      <c r="B10" s="16" t="s">
        <v>9</v>
      </c>
      <c r="C10" s="17"/>
      <c r="D10" s="15"/>
      <c r="E10" s="18">
        <f t="shared" ref="E10:M10" si="0">SUM(E4:E9)</f>
        <v>60</v>
      </c>
      <c r="F10" s="18">
        <f t="shared" si="0"/>
        <v>2</v>
      </c>
      <c r="G10" s="18">
        <f t="shared" si="0"/>
        <v>73</v>
      </c>
      <c r="H10" s="18">
        <f t="shared" si="0"/>
        <v>26</v>
      </c>
      <c r="I10" s="18">
        <f t="shared" si="0"/>
        <v>209</v>
      </c>
      <c r="J10" s="18">
        <f t="shared" si="0"/>
        <v>21</v>
      </c>
      <c r="K10" s="18">
        <f t="shared" si="0"/>
        <v>36</v>
      </c>
      <c r="L10" s="18">
        <f t="shared" si="0"/>
        <v>77</v>
      </c>
      <c r="M10" s="18">
        <f t="shared" si="0"/>
        <v>75</v>
      </c>
      <c r="N10" s="30">
        <f>PRODUCT(67/O10)</f>
        <v>0.62037037037037035</v>
      </c>
      <c r="O10" s="31">
        <f>SUM(O4:O9)</f>
        <v>108</v>
      </c>
      <c r="P10" s="18"/>
      <c r="Q10" s="18"/>
      <c r="R10" s="18"/>
      <c r="S10" s="18"/>
      <c r="T10" s="24" t="e">
        <f t="shared" ref="T10" si="1">PRODUCT(L10/S10)</f>
        <v>#DIV/0!</v>
      </c>
      <c r="U10" s="18">
        <f t="shared" ref="U10:AJ10" si="2">SUM(U4:U9)</f>
        <v>2</v>
      </c>
      <c r="V10" s="18">
        <f t="shared" si="2"/>
        <v>0</v>
      </c>
      <c r="W10" s="18">
        <f t="shared" si="2"/>
        <v>1</v>
      </c>
      <c r="X10" s="18">
        <f t="shared" si="2"/>
        <v>1</v>
      </c>
      <c r="Y10" s="18">
        <f t="shared" si="2"/>
        <v>6</v>
      </c>
      <c r="Z10" s="18">
        <f t="shared" si="2"/>
        <v>0</v>
      </c>
      <c r="AA10" s="18">
        <f t="shared" si="2"/>
        <v>0</v>
      </c>
      <c r="AB10" s="18">
        <f t="shared" si="2"/>
        <v>0</v>
      </c>
      <c r="AC10" s="18">
        <f t="shared" si="2"/>
        <v>0</v>
      </c>
      <c r="AD10" s="18">
        <f t="shared" si="2"/>
        <v>0</v>
      </c>
      <c r="AE10" s="18">
        <f t="shared" si="2"/>
        <v>0</v>
      </c>
      <c r="AF10" s="18">
        <f t="shared" si="2"/>
        <v>0</v>
      </c>
      <c r="AG10" s="18">
        <f t="shared" si="2"/>
        <v>0</v>
      </c>
      <c r="AH10" s="18">
        <f t="shared" si="2"/>
        <v>0</v>
      </c>
      <c r="AI10" s="18">
        <f t="shared" si="2"/>
        <v>1</v>
      </c>
      <c r="AJ10" s="17">
        <f t="shared" si="2"/>
        <v>0</v>
      </c>
      <c r="AK10" s="106"/>
      <c r="AL10" s="8"/>
      <c r="AM10" s="8"/>
      <c r="AN10" s="8"/>
      <c r="AO10" s="8"/>
      <c r="AP10" s="8"/>
    </row>
    <row r="11" spans="1:42" ht="15" customHeight="1" x14ac:dyDescent="0.2">
      <c r="A11" s="1"/>
      <c r="B11" s="28" t="s">
        <v>2</v>
      </c>
      <c r="C11" s="32"/>
      <c r="D11" s="33">
        <f>SUM(F10:H10)+((I10-F10-G10)/3)+(E10/3)+(AE10*25)+(AF10*25)+(AG10*10)+(AH10*25)+(AI10*20)+(AJ10*15)</f>
        <v>185.66666666666666</v>
      </c>
      <c r="E11" s="1"/>
      <c r="F11" s="1"/>
      <c r="G11" s="1"/>
      <c r="H11" s="1"/>
      <c r="I11" s="1"/>
      <c r="J11" s="1"/>
      <c r="K11" s="1"/>
      <c r="L11" s="1"/>
      <c r="M11" s="1"/>
      <c r="N11" s="34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35"/>
      <c r="AJ11" s="1"/>
      <c r="AK11" s="106"/>
      <c r="AL11" s="8"/>
      <c r="AM11" s="8"/>
      <c r="AN11" s="8"/>
      <c r="AO11" s="8"/>
      <c r="AP11" s="8"/>
    </row>
    <row r="12" spans="1:42" s="9" customFormat="1" ht="15" customHeight="1" x14ac:dyDescent="0.25">
      <c r="A12" s="1"/>
      <c r="B12" s="1"/>
      <c r="C12" s="1"/>
      <c r="D12" s="24"/>
      <c r="E12" s="1"/>
      <c r="F12" s="1"/>
      <c r="G12" s="1"/>
      <c r="H12" s="1"/>
      <c r="I12" s="1"/>
      <c r="J12" s="1"/>
      <c r="K12" s="1"/>
      <c r="L12" s="1"/>
      <c r="M12" s="1"/>
      <c r="N12" s="34"/>
      <c r="O12" s="36"/>
      <c r="P12" s="1"/>
      <c r="Q12" s="37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06"/>
      <c r="AL12" s="8"/>
      <c r="AM12" s="8"/>
      <c r="AN12" s="8"/>
      <c r="AO12" s="8"/>
      <c r="AP12" s="8"/>
    </row>
    <row r="13" spans="1:42" ht="15" customHeight="1" x14ac:dyDescent="0.25">
      <c r="A13" s="1"/>
      <c r="B13" s="22" t="s">
        <v>53</v>
      </c>
      <c r="C13" s="38"/>
      <c r="D13" s="38"/>
      <c r="E13" s="18" t="s">
        <v>4</v>
      </c>
      <c r="F13" s="18" t="s">
        <v>12</v>
      </c>
      <c r="G13" s="15" t="s">
        <v>13</v>
      </c>
      <c r="H13" s="18" t="s">
        <v>14</v>
      </c>
      <c r="I13" s="18" t="s">
        <v>3</v>
      </c>
      <c r="J13" s="1"/>
      <c r="K13" s="18" t="s">
        <v>22</v>
      </c>
      <c r="L13" s="18" t="s">
        <v>23</v>
      </c>
      <c r="M13" s="18" t="s">
        <v>24</v>
      </c>
      <c r="N13" s="30" t="s">
        <v>32</v>
      </c>
      <c r="O13" s="24"/>
      <c r="P13" s="39" t="s">
        <v>29</v>
      </c>
      <c r="Q13" s="12"/>
      <c r="R13" s="12"/>
      <c r="S13" s="12"/>
      <c r="T13" s="40"/>
      <c r="U13" s="40"/>
      <c r="V13" s="40"/>
      <c r="W13" s="40"/>
      <c r="X13" s="40"/>
      <c r="Y13" s="12"/>
      <c r="Z13" s="40"/>
      <c r="AA13" s="40"/>
      <c r="AB13" s="40"/>
      <c r="AC13" s="40"/>
      <c r="AD13" s="12"/>
      <c r="AE13" s="12"/>
      <c r="AF13" s="12"/>
      <c r="AG13" s="12"/>
      <c r="AH13" s="12"/>
      <c r="AI13" s="12"/>
      <c r="AJ13" s="12"/>
      <c r="AK13" s="106"/>
      <c r="AL13" s="8"/>
      <c r="AM13" s="8"/>
      <c r="AN13" s="8"/>
      <c r="AO13" s="8"/>
      <c r="AP13" s="8"/>
    </row>
    <row r="14" spans="1:42" ht="15" customHeight="1" x14ac:dyDescent="0.2">
      <c r="A14" s="1"/>
      <c r="B14" s="39" t="s">
        <v>15</v>
      </c>
      <c r="C14" s="12"/>
      <c r="D14" s="42"/>
      <c r="E14" s="26">
        <f>PRODUCT(E10)</f>
        <v>60</v>
      </c>
      <c r="F14" s="26">
        <f>PRODUCT(F10)</f>
        <v>2</v>
      </c>
      <c r="G14" s="26">
        <f>PRODUCT(G10)</f>
        <v>73</v>
      </c>
      <c r="H14" s="26">
        <f>PRODUCT(H10)</f>
        <v>26</v>
      </c>
      <c r="I14" s="26">
        <f>PRODUCT(I10)</f>
        <v>209</v>
      </c>
      <c r="J14" s="1"/>
      <c r="K14" s="43">
        <f>PRODUCT((F14+G14)/E14)</f>
        <v>1.25</v>
      </c>
      <c r="L14" s="43">
        <f>PRODUCT(H14/E14)</f>
        <v>0.43333333333333335</v>
      </c>
      <c r="M14" s="43">
        <f>PRODUCT(I14/E14)</f>
        <v>3.4833333333333334</v>
      </c>
      <c r="N14" s="29">
        <f>PRODUCT(N10)</f>
        <v>0.62037037037037035</v>
      </c>
      <c r="O14" s="24">
        <f>PRODUCT(O10)</f>
        <v>108</v>
      </c>
      <c r="P14" s="44" t="s">
        <v>30</v>
      </c>
      <c r="Q14" s="45"/>
      <c r="R14" s="46" t="s">
        <v>47</v>
      </c>
      <c r="S14" s="46"/>
      <c r="T14" s="46"/>
      <c r="U14" s="46"/>
      <c r="V14" s="46"/>
      <c r="W14" s="46"/>
      <c r="X14" s="46"/>
      <c r="Y14" s="47" t="s">
        <v>33</v>
      </c>
      <c r="Z14" s="46"/>
      <c r="AA14" s="46" t="s">
        <v>50</v>
      </c>
      <c r="AB14" s="46"/>
      <c r="AC14" s="46"/>
      <c r="AD14" s="46"/>
      <c r="AE14" s="46"/>
      <c r="AF14" s="46"/>
      <c r="AG14" s="46"/>
      <c r="AH14" s="46"/>
      <c r="AI14" s="46"/>
      <c r="AJ14" s="47"/>
      <c r="AK14" s="106"/>
      <c r="AL14" s="8"/>
      <c r="AM14" s="8"/>
      <c r="AN14" s="8"/>
      <c r="AO14" s="8"/>
      <c r="AP14" s="8"/>
    </row>
    <row r="15" spans="1:42" ht="15" customHeight="1" x14ac:dyDescent="0.2">
      <c r="A15" s="1"/>
      <c r="B15" s="48" t="s">
        <v>16</v>
      </c>
      <c r="C15" s="49"/>
      <c r="D15" s="50"/>
      <c r="E15" s="26">
        <f>PRODUCT(U10)</f>
        <v>2</v>
      </c>
      <c r="F15" s="26">
        <f>PRODUCT(V10)</f>
        <v>0</v>
      </c>
      <c r="G15" s="26">
        <f>PRODUCT(W10)</f>
        <v>1</v>
      </c>
      <c r="H15" s="26">
        <f>PRODUCT(X10)</f>
        <v>1</v>
      </c>
      <c r="I15" s="26">
        <f>PRODUCT(Y10)</f>
        <v>6</v>
      </c>
      <c r="J15" s="1"/>
      <c r="K15" s="43">
        <f>PRODUCT((F15+G15)/E15)</f>
        <v>0.5</v>
      </c>
      <c r="L15" s="43">
        <f>PRODUCT(H15/E15)</f>
        <v>0.5</v>
      </c>
      <c r="M15" s="43">
        <f>PRODUCT(I15/E15)</f>
        <v>3</v>
      </c>
      <c r="N15" s="29">
        <f>PRODUCT(I15/O15)</f>
        <v>0.375</v>
      </c>
      <c r="O15" s="24">
        <v>16</v>
      </c>
      <c r="P15" s="51" t="s">
        <v>76</v>
      </c>
      <c r="Q15" s="52"/>
      <c r="R15" s="53" t="s">
        <v>47</v>
      </c>
      <c r="S15" s="53"/>
      <c r="T15" s="53"/>
      <c r="U15" s="53"/>
      <c r="V15" s="53"/>
      <c r="W15" s="53"/>
      <c r="X15" s="53"/>
      <c r="Y15" s="54" t="s">
        <v>33</v>
      </c>
      <c r="Z15" s="53"/>
      <c r="AA15" s="53" t="s">
        <v>50</v>
      </c>
      <c r="AB15" s="53"/>
      <c r="AC15" s="53"/>
      <c r="AD15" s="53"/>
      <c r="AE15" s="53"/>
      <c r="AF15" s="53"/>
      <c r="AG15" s="53"/>
      <c r="AH15" s="53"/>
      <c r="AI15" s="53"/>
      <c r="AJ15" s="54"/>
      <c r="AK15" s="106"/>
      <c r="AL15" s="8"/>
      <c r="AM15" s="8"/>
      <c r="AN15" s="8"/>
      <c r="AO15" s="8"/>
      <c r="AP15" s="8"/>
    </row>
    <row r="16" spans="1:42" ht="15" customHeight="1" x14ac:dyDescent="0.2">
      <c r="A16" s="1"/>
      <c r="B16" s="55" t="s">
        <v>17</v>
      </c>
      <c r="C16" s="56"/>
      <c r="D16" s="57"/>
      <c r="E16" s="27"/>
      <c r="F16" s="27"/>
      <c r="G16" s="27"/>
      <c r="H16" s="27"/>
      <c r="I16" s="27"/>
      <c r="J16" s="1"/>
      <c r="K16" s="58"/>
      <c r="L16" s="58"/>
      <c r="M16" s="58"/>
      <c r="N16" s="59"/>
      <c r="O16" s="24"/>
      <c r="P16" s="51" t="s">
        <v>77</v>
      </c>
      <c r="Q16" s="52"/>
      <c r="R16" s="53" t="s">
        <v>48</v>
      </c>
      <c r="S16" s="53"/>
      <c r="T16" s="53"/>
      <c r="U16" s="53"/>
      <c r="V16" s="53"/>
      <c r="W16" s="53"/>
      <c r="X16" s="53"/>
      <c r="Y16" s="54" t="s">
        <v>45</v>
      </c>
      <c r="Z16" s="53"/>
      <c r="AA16" s="53" t="s">
        <v>51</v>
      </c>
      <c r="AB16" s="53"/>
      <c r="AC16" s="53"/>
      <c r="AD16" s="53"/>
      <c r="AE16" s="53"/>
      <c r="AF16" s="53"/>
      <c r="AG16" s="53"/>
      <c r="AH16" s="53"/>
      <c r="AI16" s="53"/>
      <c r="AJ16" s="54"/>
      <c r="AK16" s="106"/>
      <c r="AL16" s="8"/>
      <c r="AM16" s="8"/>
      <c r="AN16" s="8"/>
      <c r="AO16" s="8"/>
      <c r="AP16" s="8"/>
    </row>
    <row r="17" spans="1:42" ht="15" customHeight="1" x14ac:dyDescent="0.2">
      <c r="A17" s="1"/>
      <c r="B17" s="60" t="s">
        <v>18</v>
      </c>
      <c r="C17" s="61"/>
      <c r="D17" s="62"/>
      <c r="E17" s="18">
        <f>SUM(E14:E16)</f>
        <v>62</v>
      </c>
      <c r="F17" s="18">
        <f>SUM(F14:F16)</f>
        <v>2</v>
      </c>
      <c r="G17" s="18">
        <f>SUM(G14:G16)</f>
        <v>74</v>
      </c>
      <c r="H17" s="18">
        <f>SUM(H14:H16)</f>
        <v>27</v>
      </c>
      <c r="I17" s="18">
        <f>SUM(I14:I16)</f>
        <v>215</v>
      </c>
      <c r="J17" s="1"/>
      <c r="K17" s="63">
        <f>PRODUCT((F17+G17)/E17)</f>
        <v>1.2258064516129032</v>
      </c>
      <c r="L17" s="63">
        <f>PRODUCT(H17/E17)</f>
        <v>0.43548387096774194</v>
      </c>
      <c r="M17" s="63">
        <f>PRODUCT(I17/E17)</f>
        <v>3.467741935483871</v>
      </c>
      <c r="N17" s="30">
        <f>PRODUCT(73/O17)</f>
        <v>0.58870967741935487</v>
      </c>
      <c r="O17" s="24">
        <f>SUM(O14:O16)</f>
        <v>124</v>
      </c>
      <c r="P17" s="64" t="s">
        <v>31</v>
      </c>
      <c r="Q17" s="65"/>
      <c r="R17" s="66" t="s">
        <v>49</v>
      </c>
      <c r="S17" s="66"/>
      <c r="T17" s="66"/>
      <c r="U17" s="66"/>
      <c r="V17" s="66"/>
      <c r="W17" s="66"/>
      <c r="X17" s="66"/>
      <c r="Y17" s="67" t="s">
        <v>46</v>
      </c>
      <c r="Z17" s="66"/>
      <c r="AA17" s="66" t="s">
        <v>52</v>
      </c>
      <c r="AB17" s="66"/>
      <c r="AC17" s="66"/>
      <c r="AD17" s="66"/>
      <c r="AE17" s="66"/>
      <c r="AF17" s="66"/>
      <c r="AG17" s="66"/>
      <c r="AH17" s="66"/>
      <c r="AI17" s="66"/>
      <c r="AJ17" s="67"/>
      <c r="AK17" s="106"/>
      <c r="AL17" s="8"/>
      <c r="AM17" s="8"/>
      <c r="AN17" s="8"/>
      <c r="AO17" s="8"/>
      <c r="AP17" s="8"/>
    </row>
    <row r="18" spans="1:42" ht="15" customHeight="1" x14ac:dyDescent="0.25">
      <c r="A18" s="1"/>
      <c r="B18" s="35"/>
      <c r="C18" s="35"/>
      <c r="D18" s="35"/>
      <c r="E18" s="35"/>
      <c r="F18" s="35"/>
      <c r="G18" s="35"/>
      <c r="H18" s="35"/>
      <c r="I18" s="35"/>
      <c r="J18" s="1"/>
      <c r="K18" s="35"/>
      <c r="L18" s="35"/>
      <c r="M18" s="35"/>
      <c r="N18" s="34"/>
      <c r="O18" s="24"/>
      <c r="P18" s="1"/>
      <c r="Q18" s="37"/>
      <c r="R18" s="1"/>
      <c r="S18" s="1"/>
      <c r="T18" s="24"/>
      <c r="U18" s="24"/>
      <c r="V18" s="68"/>
      <c r="W18" s="1"/>
      <c r="X18" s="1"/>
      <c r="Y18" s="1"/>
      <c r="Z18" s="24"/>
      <c r="AA18" s="68"/>
      <c r="AB18" s="1"/>
      <c r="AC18" s="1"/>
      <c r="AD18" s="1"/>
      <c r="AE18" s="1"/>
      <c r="AF18" s="1"/>
      <c r="AG18" s="1"/>
      <c r="AH18" s="1"/>
      <c r="AI18" s="1"/>
      <c r="AJ18" s="1"/>
      <c r="AK18" s="106"/>
      <c r="AL18" s="8"/>
      <c r="AM18" s="8"/>
      <c r="AN18" s="8"/>
      <c r="AO18" s="8"/>
      <c r="AP18" s="8"/>
    </row>
    <row r="19" spans="1:42" ht="15" customHeight="1" x14ac:dyDescent="0.25">
      <c r="A19" s="1"/>
      <c r="B19" s="39" t="s">
        <v>75</v>
      </c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03"/>
      <c r="O19" s="11"/>
      <c r="P19" s="12"/>
      <c r="Q19" s="12"/>
      <c r="R19" s="12"/>
      <c r="S19" s="12"/>
      <c r="T19" s="11"/>
      <c r="U19" s="11"/>
      <c r="V19" s="104"/>
      <c r="W19" s="12"/>
      <c r="X19" s="12"/>
      <c r="Y19" s="12"/>
      <c r="Z19" s="11"/>
      <c r="AA19" s="104"/>
      <c r="AB19" s="12"/>
      <c r="AC19" s="12"/>
      <c r="AD19" s="12"/>
      <c r="AE19" s="12"/>
      <c r="AF19" s="12"/>
      <c r="AG19" s="12"/>
      <c r="AH19" s="12"/>
      <c r="AI19" s="12"/>
      <c r="AJ19" s="12"/>
      <c r="AK19" s="106"/>
      <c r="AL19" s="8"/>
      <c r="AM19" s="8"/>
      <c r="AN19" s="8"/>
      <c r="AO19" s="8"/>
      <c r="AP19" s="8"/>
    </row>
    <row r="20" spans="1:42" ht="15" customHeight="1" x14ac:dyDescent="0.25">
      <c r="A20" s="1"/>
      <c r="B20" s="37"/>
      <c r="C20" s="37"/>
      <c r="D20" s="37"/>
      <c r="E20" s="37"/>
      <c r="F20" s="37"/>
      <c r="G20" s="37"/>
      <c r="H20" s="37"/>
      <c r="I20" s="37"/>
      <c r="J20" s="1"/>
      <c r="K20" s="37"/>
      <c r="L20" s="37"/>
      <c r="M20" s="37"/>
      <c r="N20" s="34"/>
      <c r="O20" s="24"/>
      <c r="P20" s="1"/>
      <c r="Q20" s="37"/>
      <c r="R20" s="1"/>
      <c r="S20" s="1"/>
      <c r="T20" s="24"/>
      <c r="U20" s="24"/>
      <c r="V20" s="68"/>
      <c r="W20" s="1"/>
      <c r="X20" s="1"/>
      <c r="Y20" s="37"/>
      <c r="Z20" s="37"/>
      <c r="AA20" s="37"/>
      <c r="AB20" s="37"/>
      <c r="AC20" s="37"/>
      <c r="AD20" s="37"/>
      <c r="AE20" s="37"/>
      <c r="AF20" s="37"/>
      <c r="AG20" s="37"/>
      <c r="AH20" s="37"/>
      <c r="AI20" s="37"/>
      <c r="AJ20" s="37"/>
      <c r="AK20" s="37"/>
      <c r="AL20" s="37"/>
      <c r="AM20" s="37"/>
      <c r="AN20" s="37"/>
      <c r="AO20" s="8"/>
      <c r="AP20" s="8"/>
    </row>
    <row r="21" spans="1:42" ht="15" customHeight="1" x14ac:dyDescent="0.2">
      <c r="A21" s="1"/>
      <c r="B21" s="1" t="s">
        <v>34</v>
      </c>
      <c r="C21" s="1"/>
      <c r="D21" s="1" t="s">
        <v>44</v>
      </c>
      <c r="E21" s="1"/>
      <c r="F21" s="1"/>
      <c r="G21" s="1"/>
      <c r="H21" s="1"/>
      <c r="I21" s="1"/>
      <c r="J21" s="1"/>
      <c r="K21" s="1"/>
      <c r="L21" s="1"/>
      <c r="M21" s="1"/>
      <c r="N21" s="37"/>
      <c r="O21" s="24"/>
      <c r="P21" s="1"/>
      <c r="Q21" s="1"/>
      <c r="R21" s="1"/>
      <c r="S21" s="1"/>
      <c r="T21" s="1"/>
      <c r="U21" s="1"/>
      <c r="V21" s="1"/>
      <c r="W21" s="1"/>
      <c r="X21" s="1"/>
      <c r="Y21" s="37"/>
      <c r="Z21" s="37"/>
      <c r="AA21" s="37"/>
      <c r="AB21" s="37"/>
      <c r="AC21" s="37"/>
      <c r="AD21" s="37"/>
      <c r="AE21" s="37"/>
      <c r="AF21" s="37"/>
      <c r="AG21" s="37"/>
      <c r="AH21" s="37"/>
      <c r="AI21" s="37"/>
      <c r="AJ21" s="37"/>
      <c r="AK21" s="37"/>
      <c r="AL21" s="37"/>
      <c r="AM21" s="37"/>
      <c r="AN21" s="37"/>
      <c r="AO21" s="8"/>
      <c r="AP21" s="8"/>
    </row>
    <row r="22" spans="1:42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7"/>
      <c r="O22" s="24"/>
      <c r="P22" s="1"/>
      <c r="Q22" s="1"/>
      <c r="R22" s="1"/>
      <c r="S22" s="1"/>
      <c r="T22" s="1"/>
      <c r="U22" s="1"/>
      <c r="V22" s="1"/>
      <c r="W22" s="1"/>
      <c r="X22" s="1"/>
      <c r="Y22" s="37"/>
      <c r="Z22" s="37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8"/>
      <c r="AP22" s="8"/>
    </row>
    <row r="23" spans="1:42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7"/>
      <c r="O23" s="24"/>
      <c r="P23" s="1"/>
      <c r="Q23" s="1"/>
      <c r="R23" s="1"/>
      <c r="S23" s="1"/>
      <c r="T23" s="1"/>
      <c r="U23" s="1"/>
      <c r="V23" s="1"/>
      <c r="W23" s="1"/>
      <c r="X23" s="1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8"/>
      <c r="AP23" s="8"/>
    </row>
    <row r="24" spans="1:42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7"/>
      <c r="O24" s="24"/>
      <c r="P24" s="1"/>
      <c r="Q24" s="1"/>
      <c r="R24" s="1"/>
      <c r="S24" s="1"/>
      <c r="T24" s="1"/>
      <c r="U24" s="1"/>
      <c r="V24" s="1"/>
      <c r="W24" s="1"/>
      <c r="X24" s="1"/>
      <c r="Y24" s="37"/>
      <c r="Z24" s="37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8"/>
      <c r="AP24" s="8"/>
    </row>
    <row r="25" spans="1:42" s="70" customFormat="1" ht="15" customHeight="1" x14ac:dyDescent="0.2">
      <c r="A25" s="1"/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69"/>
      <c r="N25" s="69"/>
      <c r="O25" s="24"/>
      <c r="P25" s="1"/>
      <c r="Q25" s="1"/>
      <c r="R25" s="1"/>
      <c r="S25" s="1"/>
      <c r="T25" s="1"/>
      <c r="U25" s="1"/>
      <c r="V25" s="1"/>
      <c r="W25" s="1"/>
      <c r="X25" s="1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8"/>
      <c r="AP25" s="8"/>
    </row>
    <row r="26" spans="1:42" s="70" customFormat="1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24"/>
      <c r="P26" s="1"/>
      <c r="Q26" s="1"/>
      <c r="R26" s="1"/>
      <c r="S26" s="1"/>
      <c r="T26" s="1"/>
      <c r="U26" s="1"/>
      <c r="V26" s="1"/>
      <c r="W26" s="1"/>
      <c r="X26" s="1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8"/>
      <c r="AP26" s="8"/>
    </row>
    <row r="27" spans="1:42" s="70" customFormat="1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24"/>
      <c r="P27" s="1"/>
      <c r="Q27" s="1"/>
      <c r="R27" s="1"/>
      <c r="S27" s="1"/>
      <c r="T27" s="1"/>
      <c r="U27" s="1"/>
      <c r="V27" s="1"/>
      <c r="W27" s="1"/>
      <c r="X27" s="1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8"/>
      <c r="AP27" s="8"/>
    </row>
    <row r="28" spans="1:42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4"/>
      <c r="P28" s="1"/>
      <c r="Q28" s="37"/>
      <c r="R28" s="1"/>
      <c r="S28" s="1"/>
      <c r="T28" s="24"/>
      <c r="U28" s="1"/>
      <c r="V28" s="1"/>
      <c r="W28" s="1"/>
      <c r="X28" s="1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8"/>
      <c r="AP28" s="8"/>
    </row>
    <row r="29" spans="1:42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4"/>
      <c r="P29" s="1"/>
      <c r="Q29" s="37"/>
      <c r="R29" s="1"/>
      <c r="S29" s="24"/>
      <c r="T29" s="24"/>
      <c r="U29" s="1"/>
      <c r="V29" s="1"/>
      <c r="W29" s="1"/>
      <c r="X29" s="1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8"/>
      <c r="AP29" s="8"/>
    </row>
    <row r="30" spans="1:42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4"/>
      <c r="O30" s="24"/>
      <c r="P30" s="24"/>
      <c r="Q30" s="24"/>
      <c r="R30" s="24"/>
      <c r="S30" s="24"/>
      <c r="T30" s="24"/>
      <c r="U30" s="1"/>
      <c r="V30" s="1"/>
      <c r="W30" s="1"/>
      <c r="X30" s="1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8"/>
      <c r="AP30" s="8"/>
    </row>
    <row r="31" spans="1:42" ht="15" customHeight="1" x14ac:dyDescent="0.2">
      <c r="A31" s="1"/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69"/>
      <c r="N31" s="34"/>
      <c r="O31" s="24"/>
      <c r="P31" s="24"/>
      <c r="Q31" s="24"/>
      <c r="R31" s="24"/>
      <c r="S31" s="24"/>
      <c r="T31" s="24"/>
      <c r="U31" s="1"/>
      <c r="V31" s="1"/>
      <c r="W31" s="1"/>
      <c r="X31" s="1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8"/>
      <c r="AP31" s="8"/>
    </row>
    <row r="32" spans="1:42" ht="15" customHeight="1" x14ac:dyDescent="0.2">
      <c r="A32" s="1"/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69"/>
      <c r="N32" s="69"/>
      <c r="O32" s="24"/>
      <c r="P32" s="24"/>
      <c r="Q32" s="24"/>
      <c r="R32" s="24"/>
      <c r="S32" s="24"/>
      <c r="T32" s="24"/>
      <c r="U32" s="1"/>
      <c r="V32" s="1"/>
      <c r="W32" s="1"/>
      <c r="X32" s="1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8"/>
      <c r="AP32" s="8"/>
    </row>
    <row r="33" spans="1:42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4"/>
      <c r="P33" s="24"/>
      <c r="Q33" s="24"/>
      <c r="R33" s="24"/>
      <c r="S33" s="24"/>
      <c r="T33" s="24"/>
      <c r="U33" s="1"/>
      <c r="V33" s="37"/>
      <c r="W33" s="1"/>
      <c r="X33" s="1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70"/>
      <c r="AP33" s="70"/>
    </row>
    <row r="34" spans="1:42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4"/>
      <c r="P34" s="24"/>
      <c r="Q34" s="24"/>
      <c r="R34" s="24"/>
      <c r="S34" s="24"/>
      <c r="T34" s="24"/>
      <c r="U34" s="1"/>
      <c r="V34" s="37"/>
      <c r="W34" s="1"/>
      <c r="X34" s="1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70"/>
      <c r="AP34" s="70"/>
    </row>
    <row r="35" spans="1:42" ht="15" customHeight="1" x14ac:dyDescent="0.25">
      <c r="A35" s="7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4"/>
      <c r="P35" s="24"/>
      <c r="Q35" s="24"/>
      <c r="R35" s="24"/>
      <c r="S35" s="24"/>
      <c r="T35" s="24"/>
      <c r="U35" s="1"/>
      <c r="V35" s="37"/>
      <c r="W35" s="1"/>
      <c r="X35" s="1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</row>
    <row r="36" spans="1:42" ht="15" customHeight="1" x14ac:dyDescent="0.25">
      <c r="A36" s="7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4"/>
      <c r="P36" s="24"/>
      <c r="Q36" s="24"/>
      <c r="R36" s="24"/>
      <c r="S36" s="24"/>
      <c r="T36" s="24"/>
      <c r="U36" s="1"/>
      <c r="V36" s="37"/>
      <c r="W36" s="1"/>
      <c r="X36" s="1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</row>
    <row r="37" spans="1:42" ht="15" customHeight="1" x14ac:dyDescent="0.25">
      <c r="A37" s="7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4"/>
      <c r="O37" s="24"/>
      <c r="P37" s="24"/>
      <c r="Q37" s="24"/>
      <c r="R37" s="24"/>
      <c r="S37" s="24"/>
      <c r="T37" s="24"/>
      <c r="U37" s="1"/>
      <c r="V37" s="37"/>
      <c r="W37" s="1"/>
      <c r="X37" s="1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</row>
    <row r="38" spans="1:42" ht="15" customHeight="1" x14ac:dyDescent="0.25">
      <c r="A38" s="71"/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69"/>
      <c r="N38" s="34"/>
      <c r="O38" s="24"/>
      <c r="P38" s="24"/>
      <c r="Q38" s="24"/>
      <c r="R38" s="24"/>
      <c r="S38" s="24"/>
      <c r="T38" s="24"/>
      <c r="U38" s="1"/>
      <c r="V38" s="37"/>
      <c r="W38" s="1"/>
      <c r="X38" s="24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</row>
    <row r="39" spans="1:42" ht="15" customHeight="1" x14ac:dyDescent="0.25">
      <c r="A39" s="7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4"/>
      <c r="P39" s="24"/>
      <c r="Q39" s="24"/>
      <c r="R39" s="24"/>
      <c r="S39" s="24"/>
      <c r="T39" s="24"/>
      <c r="U39" s="1"/>
      <c r="V39" s="37"/>
      <c r="W39" s="1"/>
      <c r="X39" s="1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</row>
    <row r="40" spans="1:42" ht="15" customHeight="1" x14ac:dyDescent="0.2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7"/>
      <c r="O40" s="24"/>
      <c r="P40" s="24"/>
      <c r="Q40" s="24"/>
      <c r="R40" s="24"/>
      <c r="S40" s="24"/>
      <c r="T40" s="24"/>
      <c r="U40" s="1"/>
      <c r="V40" s="37"/>
      <c r="W40" s="1"/>
      <c r="X40" s="1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</row>
    <row r="41" spans="1:42" ht="15" customHeight="1" x14ac:dyDescent="0.2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7"/>
      <c r="O41" s="24"/>
      <c r="P41" s="24"/>
      <c r="Q41" s="24"/>
      <c r="R41" s="24"/>
      <c r="S41" s="24"/>
      <c r="T41" s="24"/>
      <c r="U41" s="1"/>
      <c r="V41" s="37"/>
      <c r="W41" s="1"/>
      <c r="X41" s="1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</row>
    <row r="42" spans="1:42" ht="15" customHeight="1" x14ac:dyDescent="0.2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7"/>
      <c r="O42" s="24"/>
      <c r="P42" s="24"/>
      <c r="Q42" s="24"/>
      <c r="R42" s="24"/>
      <c r="S42" s="24"/>
      <c r="T42" s="24"/>
      <c r="U42" s="1"/>
      <c r="V42" s="37"/>
      <c r="W42" s="1"/>
      <c r="X42" s="1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</row>
    <row r="43" spans="1:42" ht="15" customHeight="1" x14ac:dyDescent="0.2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7"/>
      <c r="O43" s="24"/>
      <c r="P43" s="24"/>
      <c r="Q43" s="24"/>
      <c r="R43" s="24"/>
      <c r="S43" s="24"/>
      <c r="T43" s="24"/>
      <c r="U43" s="1"/>
      <c r="V43" s="37"/>
      <c r="W43" s="1"/>
      <c r="X43" s="1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</row>
    <row r="44" spans="1:42" ht="15" customHeight="1" x14ac:dyDescent="0.2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7"/>
      <c r="O44" s="24"/>
      <c r="P44" s="24"/>
      <c r="Q44" s="24"/>
      <c r="R44" s="24"/>
      <c r="S44" s="24"/>
      <c r="T44" s="24"/>
      <c r="U44" s="1"/>
      <c r="V44" s="37"/>
      <c r="W44" s="1"/>
      <c r="X44" s="1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</row>
    <row r="45" spans="1:42" ht="15" customHeight="1" x14ac:dyDescent="0.25">
      <c r="P45" s="24"/>
      <c r="Q45" s="24"/>
      <c r="R45" s="24"/>
      <c r="S45" s="24"/>
      <c r="T45" s="24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</row>
    <row r="46" spans="1:42" ht="15" customHeight="1" x14ac:dyDescent="0.25">
      <c r="P46" s="24"/>
      <c r="Q46" s="24"/>
      <c r="R46" s="24"/>
      <c r="S46" s="24"/>
      <c r="T46" s="24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</row>
    <row r="47" spans="1:42" ht="15" customHeight="1" x14ac:dyDescent="0.25">
      <c r="P47" s="8"/>
      <c r="Q47" s="8"/>
      <c r="R47" s="8"/>
      <c r="S47" s="1"/>
      <c r="T47" s="24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</row>
    <row r="48" spans="1:42" ht="15" customHeight="1" x14ac:dyDescent="0.25">
      <c r="P48" s="8"/>
      <c r="Q48" s="8"/>
      <c r="R48" s="8"/>
      <c r="S48" s="1"/>
      <c r="T48" s="24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</row>
    <row r="49" spans="16:40" ht="15" customHeight="1" x14ac:dyDescent="0.25">
      <c r="P49" s="8"/>
      <c r="Q49" s="8"/>
      <c r="R49" s="8"/>
      <c r="S49" s="1"/>
      <c r="T49" s="24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</row>
    <row r="50" spans="16:40" ht="15" customHeight="1" x14ac:dyDescent="0.25">
      <c r="P50" s="8"/>
      <c r="Q50" s="8"/>
      <c r="R50" s="8"/>
      <c r="S50" s="1"/>
      <c r="T50" s="24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</row>
    <row r="51" spans="16:40" ht="15" customHeight="1" x14ac:dyDescent="0.25">
      <c r="P51" s="8"/>
      <c r="Q51" s="8"/>
      <c r="R51" s="8"/>
      <c r="S51" s="1"/>
      <c r="T51" s="24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</row>
    <row r="52" spans="16:40" ht="15" customHeight="1" x14ac:dyDescent="0.25">
      <c r="P52" s="8"/>
      <c r="Q52" s="8"/>
      <c r="R52" s="8"/>
      <c r="S52" s="1"/>
      <c r="T52" s="24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</row>
    <row r="53" spans="16:40" ht="15" customHeight="1" x14ac:dyDescent="0.25">
      <c r="P53" s="8"/>
      <c r="Q53" s="8"/>
      <c r="R53" s="8"/>
      <c r="S53" s="1"/>
      <c r="T53" s="24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</row>
    <row r="54" spans="16:40" ht="15" customHeight="1" x14ac:dyDescent="0.25">
      <c r="P54" s="8"/>
      <c r="Q54" s="8"/>
      <c r="R54" s="8"/>
      <c r="S54" s="1"/>
      <c r="T54" s="24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</row>
    <row r="55" spans="16:40" ht="15" customHeight="1" x14ac:dyDescent="0.25">
      <c r="P55" s="8"/>
      <c r="Q55" s="8"/>
      <c r="R55" s="8"/>
      <c r="S55" s="1"/>
      <c r="T55" s="24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</row>
    <row r="56" spans="16:40" ht="15" customHeight="1" x14ac:dyDescent="0.25">
      <c r="P56" s="8"/>
      <c r="Q56" s="8"/>
      <c r="R56" s="8"/>
      <c r="S56" s="1"/>
      <c r="T56" s="24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</row>
    <row r="57" spans="16:40" ht="15" customHeight="1" x14ac:dyDescent="0.25">
      <c r="P57" s="8"/>
      <c r="Q57" s="8"/>
      <c r="R57" s="8"/>
      <c r="S57" s="1"/>
      <c r="T57" s="24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</row>
    <row r="58" spans="16:40" ht="15" customHeight="1" x14ac:dyDescent="0.25">
      <c r="P58" s="8"/>
      <c r="Q58" s="8"/>
      <c r="R58" s="8"/>
      <c r="S58" s="1"/>
      <c r="T58" s="24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</row>
    <row r="59" spans="16:40" ht="15" customHeight="1" x14ac:dyDescent="0.25">
      <c r="P59" s="8"/>
      <c r="Q59" s="8"/>
      <c r="R59" s="8"/>
      <c r="S59" s="1"/>
      <c r="T59" s="24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</row>
    <row r="60" spans="16:40" ht="15" customHeight="1" x14ac:dyDescent="0.25">
      <c r="P60" s="8"/>
      <c r="Q60" s="8"/>
      <c r="R60" s="8"/>
      <c r="S60" s="1"/>
      <c r="T60" s="24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</row>
    <row r="61" spans="16:40" ht="15" customHeight="1" x14ac:dyDescent="0.25">
      <c r="P61" s="8"/>
      <c r="Q61" s="8"/>
      <c r="R61" s="8"/>
      <c r="S61" s="1"/>
      <c r="T61" s="24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</row>
    <row r="62" spans="16:40" ht="15" customHeight="1" x14ac:dyDescent="0.25">
      <c r="P62" s="8"/>
      <c r="Q62" s="8"/>
      <c r="R62" s="8"/>
      <c r="S62" s="1"/>
      <c r="T62" s="24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</row>
    <row r="63" spans="16:40" ht="15" customHeight="1" x14ac:dyDescent="0.25">
      <c r="P63" s="8"/>
      <c r="Q63" s="8"/>
      <c r="R63" s="8"/>
      <c r="S63" s="1"/>
      <c r="T63" s="24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</row>
    <row r="64" spans="16:40" ht="15" customHeight="1" x14ac:dyDescent="0.25">
      <c r="P64" s="8"/>
      <c r="Q64" s="8"/>
      <c r="R64" s="8"/>
      <c r="S64" s="1"/>
      <c r="T64" s="24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</row>
    <row r="65" spans="16:40" ht="15" customHeight="1" x14ac:dyDescent="0.25">
      <c r="P65" s="8"/>
      <c r="Q65" s="8"/>
      <c r="R65" s="8"/>
      <c r="S65" s="1"/>
      <c r="T65" s="24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M65" s="37"/>
      <c r="AN65" s="37"/>
    </row>
    <row r="66" spans="16:40" ht="15" customHeight="1" x14ac:dyDescent="0.25">
      <c r="P66" s="8"/>
      <c r="Q66" s="8"/>
      <c r="R66" s="8"/>
      <c r="S66" s="1"/>
      <c r="T66" s="24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7"/>
      <c r="AL66" s="37"/>
      <c r="AM66" s="37"/>
      <c r="AN66" s="37"/>
    </row>
    <row r="67" spans="16:40" ht="15" customHeight="1" x14ac:dyDescent="0.25">
      <c r="P67" s="8"/>
      <c r="Q67" s="8"/>
      <c r="R67" s="8"/>
      <c r="S67" s="1"/>
      <c r="T67" s="24"/>
      <c r="Y67" s="37"/>
      <c r="Z67" s="37"/>
      <c r="AA67" s="37"/>
      <c r="AB67" s="37"/>
      <c r="AC67" s="37"/>
      <c r="AD67" s="37"/>
      <c r="AE67" s="37"/>
      <c r="AF67" s="37"/>
      <c r="AG67" s="37"/>
      <c r="AH67" s="37"/>
      <c r="AI67" s="37"/>
      <c r="AJ67" s="37"/>
      <c r="AK67" s="37"/>
      <c r="AL67" s="37"/>
      <c r="AM67" s="37"/>
      <c r="AN67" s="37"/>
    </row>
    <row r="68" spans="16:40" ht="15" customHeight="1" x14ac:dyDescent="0.25">
      <c r="P68" s="8"/>
      <c r="Q68" s="8"/>
      <c r="R68" s="8"/>
      <c r="S68" s="1"/>
      <c r="T68" s="24"/>
      <c r="Y68" s="37"/>
      <c r="Z68" s="37"/>
      <c r="AA68" s="37"/>
      <c r="AB68" s="37"/>
      <c r="AC68" s="37"/>
      <c r="AD68" s="37"/>
      <c r="AE68" s="37"/>
      <c r="AF68" s="37"/>
      <c r="AG68" s="37"/>
      <c r="AH68" s="37"/>
      <c r="AI68" s="37"/>
      <c r="AJ68" s="37"/>
      <c r="AK68" s="37"/>
      <c r="AL68" s="37"/>
      <c r="AM68" s="37"/>
      <c r="AN68" s="37"/>
    </row>
    <row r="69" spans="16:40" ht="15" customHeight="1" x14ac:dyDescent="0.25">
      <c r="P69" s="8"/>
      <c r="Q69" s="8"/>
      <c r="R69" s="8"/>
      <c r="S69" s="1"/>
      <c r="T69" s="24"/>
      <c r="Y69" s="37"/>
      <c r="Z69" s="37"/>
      <c r="AA69" s="37"/>
      <c r="AB69" s="37"/>
      <c r="AC69" s="37"/>
      <c r="AD69" s="37"/>
      <c r="AE69" s="37"/>
      <c r="AF69" s="37"/>
      <c r="AG69" s="37"/>
      <c r="AH69" s="37"/>
      <c r="AI69" s="37"/>
      <c r="AJ69" s="37"/>
      <c r="AK69" s="37"/>
      <c r="AL69" s="37"/>
      <c r="AM69" s="37"/>
      <c r="AN69" s="37"/>
    </row>
    <row r="70" spans="16:40" ht="15" customHeight="1" x14ac:dyDescent="0.25">
      <c r="P70" s="8"/>
      <c r="Q70" s="8"/>
      <c r="R70" s="8"/>
      <c r="S70" s="1"/>
      <c r="T70" s="24"/>
      <c r="Y70" s="37"/>
      <c r="Z70" s="37"/>
      <c r="AA70" s="37"/>
      <c r="AB70" s="37"/>
      <c r="AC70" s="37"/>
      <c r="AD70" s="37"/>
      <c r="AE70" s="37"/>
      <c r="AF70" s="37"/>
      <c r="AG70" s="37"/>
      <c r="AH70" s="37"/>
      <c r="AI70" s="37"/>
      <c r="AJ70" s="37"/>
      <c r="AK70" s="37"/>
      <c r="AL70" s="37"/>
      <c r="AM70" s="37"/>
      <c r="AN70" s="37"/>
    </row>
    <row r="71" spans="16:40" ht="15" customHeight="1" x14ac:dyDescent="0.25">
      <c r="P71" s="8"/>
      <c r="Q71" s="8"/>
      <c r="R71" s="8"/>
      <c r="S71" s="1"/>
      <c r="T71" s="24"/>
      <c r="Y71" s="37"/>
      <c r="Z71" s="37"/>
      <c r="AA71" s="37"/>
      <c r="AB71" s="37"/>
      <c r="AC71" s="37"/>
      <c r="AD71" s="37"/>
      <c r="AE71" s="37"/>
      <c r="AF71" s="37"/>
      <c r="AG71" s="37"/>
      <c r="AH71" s="37"/>
      <c r="AI71" s="37"/>
      <c r="AJ71" s="37"/>
      <c r="AK71" s="37"/>
      <c r="AL71" s="37"/>
      <c r="AM71" s="37"/>
      <c r="AN71" s="37"/>
    </row>
    <row r="72" spans="16:40" ht="15" customHeight="1" x14ac:dyDescent="0.25">
      <c r="P72" s="8"/>
      <c r="Q72" s="8"/>
      <c r="R72" s="8"/>
      <c r="S72" s="1"/>
      <c r="T72" s="24"/>
      <c r="Y72" s="37"/>
      <c r="Z72" s="37"/>
      <c r="AA72" s="37"/>
      <c r="AB72" s="37"/>
      <c r="AC72" s="37"/>
      <c r="AD72" s="37"/>
      <c r="AE72" s="37"/>
      <c r="AF72" s="37"/>
      <c r="AG72" s="37"/>
      <c r="AH72" s="37"/>
      <c r="AI72" s="37"/>
      <c r="AJ72" s="37"/>
      <c r="AK72" s="37"/>
      <c r="AL72" s="37"/>
      <c r="AM72" s="37"/>
      <c r="AN72" s="37"/>
    </row>
    <row r="73" spans="16:40" ht="15" customHeight="1" x14ac:dyDescent="0.25">
      <c r="P73" s="8"/>
      <c r="Q73" s="8"/>
      <c r="R73" s="8"/>
      <c r="S73" s="1"/>
      <c r="T73" s="24"/>
    </row>
    <row r="74" spans="16:40" ht="15" customHeight="1" x14ac:dyDescent="0.25">
      <c r="P74" s="8"/>
      <c r="Q74" s="8"/>
      <c r="R74" s="8"/>
      <c r="S74" s="1"/>
      <c r="T74" s="24"/>
    </row>
    <row r="75" spans="16:40" ht="15" customHeight="1" x14ac:dyDescent="0.25">
      <c r="P75" s="8"/>
      <c r="Q75" s="8"/>
      <c r="R75" s="8"/>
      <c r="S75" s="1"/>
      <c r="T75" s="24"/>
    </row>
    <row r="76" spans="16:40" ht="15" customHeight="1" x14ac:dyDescent="0.25">
      <c r="P76" s="8"/>
      <c r="Q76" s="8"/>
      <c r="R76" s="8"/>
      <c r="S76" s="1"/>
      <c r="T76" s="24"/>
    </row>
    <row r="77" spans="16:40" ht="15" customHeight="1" x14ac:dyDescent="0.25">
      <c r="P77" s="8"/>
      <c r="Q77" s="8"/>
      <c r="R77" s="8"/>
    </row>
    <row r="78" spans="16:40" ht="15" customHeight="1" x14ac:dyDescent="0.25">
      <c r="P78" s="8"/>
      <c r="Q78" s="8"/>
      <c r="R78" s="8"/>
    </row>
    <row r="79" spans="16:40" ht="15" customHeight="1" x14ac:dyDescent="0.25">
      <c r="P79" s="8"/>
      <c r="Q79" s="8"/>
      <c r="R79" s="8"/>
      <c r="S79" s="1"/>
      <c r="T79" s="24"/>
    </row>
    <row r="80" spans="16:40" ht="15" customHeight="1" x14ac:dyDescent="0.25">
      <c r="P80" s="8"/>
      <c r="Q80" s="8"/>
      <c r="R80" s="8"/>
      <c r="S80" s="1"/>
      <c r="T80" s="24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4"/>
  <sheetViews>
    <sheetView zoomScale="97" zoomScaleNormal="97" workbookViewId="0"/>
  </sheetViews>
  <sheetFormatPr defaultRowHeight="15" x14ac:dyDescent="0.25"/>
  <cols>
    <col min="1" max="1" width="0.7109375" style="97" customWidth="1"/>
    <col min="2" max="2" width="29.7109375" style="98" customWidth="1"/>
    <col min="3" max="3" width="21.5703125" style="76" customWidth="1"/>
    <col min="4" max="4" width="10.5703125" style="99" customWidth="1"/>
    <col min="5" max="5" width="8" style="99" customWidth="1"/>
    <col min="6" max="6" width="0.7109375" style="36" customWidth="1"/>
    <col min="7" max="11" width="5.28515625" style="76" customWidth="1"/>
    <col min="12" max="12" width="6.42578125" style="76" customWidth="1"/>
    <col min="13" max="16" width="5.28515625" style="76" customWidth="1"/>
    <col min="17" max="21" width="6.7109375" style="76" customWidth="1"/>
    <col min="22" max="22" width="10.85546875" style="76" customWidth="1"/>
    <col min="23" max="23" width="23.7109375" style="99" customWidth="1"/>
    <col min="24" max="24" width="9.7109375" style="76" customWidth="1"/>
    <col min="25" max="30" width="9.140625" style="100"/>
  </cols>
  <sheetData>
    <row r="1" spans="1:30" ht="18.75" x14ac:dyDescent="0.3">
      <c r="A1" s="8"/>
      <c r="B1" s="82" t="s">
        <v>56</v>
      </c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4"/>
      <c r="X1" s="85"/>
      <c r="Y1" s="86"/>
      <c r="Z1" s="86"/>
      <c r="AA1" s="86"/>
      <c r="AB1" s="86"/>
      <c r="AC1" s="86"/>
      <c r="AD1" s="86"/>
    </row>
    <row r="2" spans="1:30" x14ac:dyDescent="0.25">
      <c r="A2" s="8"/>
      <c r="B2" s="101" t="s">
        <v>35</v>
      </c>
      <c r="C2" s="102" t="s">
        <v>36</v>
      </c>
      <c r="D2" s="87"/>
      <c r="E2" s="88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88"/>
      <c r="X2" s="41"/>
      <c r="Y2" s="86"/>
      <c r="Z2" s="86"/>
      <c r="AA2" s="86"/>
      <c r="AB2" s="86"/>
      <c r="AC2" s="86"/>
      <c r="AD2" s="86"/>
    </row>
    <row r="3" spans="1:30" x14ac:dyDescent="0.25">
      <c r="A3" s="8"/>
      <c r="B3" s="89" t="s">
        <v>57</v>
      </c>
      <c r="C3" s="22" t="s">
        <v>58</v>
      </c>
      <c r="D3" s="90" t="s">
        <v>59</v>
      </c>
      <c r="E3" s="91" t="s">
        <v>1</v>
      </c>
      <c r="F3" s="24"/>
      <c r="G3" s="92" t="s">
        <v>60</v>
      </c>
      <c r="H3" s="93" t="s">
        <v>61</v>
      </c>
      <c r="I3" s="93" t="s">
        <v>27</v>
      </c>
      <c r="J3" s="17" t="s">
        <v>62</v>
      </c>
      <c r="K3" s="94" t="s">
        <v>63</v>
      </c>
      <c r="L3" s="94" t="s">
        <v>64</v>
      </c>
      <c r="M3" s="92" t="s">
        <v>65</v>
      </c>
      <c r="N3" s="92" t="s">
        <v>26</v>
      </c>
      <c r="O3" s="93" t="s">
        <v>66</v>
      </c>
      <c r="P3" s="92" t="s">
        <v>61</v>
      </c>
      <c r="Q3" s="92" t="s">
        <v>3</v>
      </c>
      <c r="R3" s="92">
        <v>1</v>
      </c>
      <c r="S3" s="92">
        <v>2</v>
      </c>
      <c r="T3" s="92">
        <v>3</v>
      </c>
      <c r="U3" s="92" t="s">
        <v>67</v>
      </c>
      <c r="V3" s="17" t="s">
        <v>19</v>
      </c>
      <c r="W3" s="16" t="s">
        <v>68</v>
      </c>
      <c r="X3" s="16" t="s">
        <v>69</v>
      </c>
      <c r="Y3" s="86"/>
      <c r="Z3" s="86"/>
      <c r="AA3" s="86"/>
      <c r="AB3" s="86"/>
      <c r="AC3" s="86"/>
      <c r="AD3" s="86"/>
    </row>
    <row r="4" spans="1:30" x14ac:dyDescent="0.25">
      <c r="A4" s="8"/>
      <c r="B4" s="109" t="s">
        <v>70</v>
      </c>
      <c r="C4" s="110" t="s">
        <v>71</v>
      </c>
      <c r="D4" s="111" t="s">
        <v>72</v>
      </c>
      <c r="E4" s="112" t="s">
        <v>38</v>
      </c>
      <c r="F4" s="108"/>
      <c r="G4" s="113">
        <v>1</v>
      </c>
      <c r="H4" s="114"/>
      <c r="I4" s="113"/>
      <c r="J4" s="115" t="s">
        <v>73</v>
      </c>
      <c r="K4" s="115">
        <v>8</v>
      </c>
      <c r="L4" s="115"/>
      <c r="M4" s="115">
        <v>1</v>
      </c>
      <c r="N4" s="113"/>
      <c r="O4" s="114"/>
      <c r="P4" s="113"/>
      <c r="Q4" s="116" t="s">
        <v>78</v>
      </c>
      <c r="R4" s="116"/>
      <c r="S4" s="116" t="s">
        <v>78</v>
      </c>
      <c r="T4" s="116"/>
      <c r="U4" s="116"/>
      <c r="V4" s="117">
        <v>1</v>
      </c>
      <c r="W4" s="118" t="s">
        <v>74</v>
      </c>
      <c r="X4" s="113">
        <v>280</v>
      </c>
      <c r="Y4" s="86"/>
      <c r="Z4" s="86"/>
      <c r="AA4" s="86"/>
      <c r="AB4" s="86"/>
      <c r="AC4" s="86"/>
      <c r="AD4" s="86"/>
    </row>
    <row r="5" spans="1:30" x14ac:dyDescent="0.25">
      <c r="A5" s="23"/>
      <c r="B5" s="119"/>
      <c r="C5" s="120"/>
      <c r="D5" s="121"/>
      <c r="E5" s="122"/>
      <c r="F5" s="123"/>
      <c r="G5" s="120"/>
      <c r="H5" s="120"/>
      <c r="I5" s="120"/>
      <c r="J5" s="124"/>
      <c r="K5" s="124"/>
      <c r="L5" s="124"/>
      <c r="M5" s="120"/>
      <c r="N5" s="120"/>
      <c r="O5" s="120"/>
      <c r="P5" s="120"/>
      <c r="Q5" s="120"/>
      <c r="R5" s="120"/>
      <c r="S5" s="120"/>
      <c r="T5" s="120"/>
      <c r="U5" s="120"/>
      <c r="V5" s="120"/>
      <c r="W5" s="121"/>
      <c r="X5" s="125"/>
      <c r="Y5" s="86"/>
      <c r="Z5" s="86"/>
      <c r="AA5" s="86"/>
      <c r="AB5" s="86"/>
      <c r="AC5" s="86"/>
      <c r="AD5" s="86"/>
    </row>
    <row r="6" spans="1:30" x14ac:dyDescent="0.25">
      <c r="A6" s="23"/>
      <c r="B6" s="95"/>
      <c r="C6" s="1"/>
      <c r="D6" s="95"/>
      <c r="E6" s="96"/>
      <c r="G6" s="1"/>
      <c r="H6" s="37"/>
      <c r="I6" s="1"/>
      <c r="J6" s="24"/>
      <c r="K6" s="24"/>
      <c r="L6" s="24"/>
      <c r="M6" s="1"/>
      <c r="N6" s="1"/>
      <c r="O6" s="1"/>
      <c r="P6" s="1"/>
      <c r="Q6" s="1"/>
      <c r="R6" s="1"/>
      <c r="S6" s="1"/>
      <c r="T6" s="1"/>
      <c r="U6" s="1"/>
      <c r="V6" s="1"/>
      <c r="W6" s="95"/>
      <c r="X6" s="1"/>
      <c r="Y6" s="86"/>
      <c r="Z6" s="86"/>
      <c r="AA6" s="86"/>
      <c r="AB6" s="86"/>
      <c r="AC6" s="86"/>
      <c r="AD6" s="86"/>
    </row>
    <row r="7" spans="1:30" x14ac:dyDescent="0.25">
      <c r="A7" s="23"/>
      <c r="B7" s="95"/>
      <c r="C7" s="1"/>
      <c r="D7" s="95"/>
      <c r="E7" s="96"/>
      <c r="G7" s="1"/>
      <c r="H7" s="37"/>
      <c r="I7" s="1"/>
      <c r="J7" s="24"/>
      <c r="K7" s="24"/>
      <c r="L7" s="24"/>
      <c r="M7" s="1"/>
      <c r="N7" s="1"/>
      <c r="O7" s="1"/>
      <c r="P7" s="1"/>
      <c r="Q7" s="1"/>
      <c r="R7" s="1"/>
      <c r="S7" s="1"/>
      <c r="T7" s="1"/>
      <c r="U7" s="1"/>
      <c r="V7" s="1"/>
      <c r="W7" s="95"/>
      <c r="X7" s="1"/>
      <c r="Y7" s="86"/>
      <c r="Z7" s="86"/>
      <c r="AA7" s="86"/>
      <c r="AB7" s="86"/>
      <c r="AC7" s="86"/>
      <c r="AD7" s="86"/>
    </row>
    <row r="8" spans="1:30" x14ac:dyDescent="0.25">
      <c r="A8" s="23"/>
      <c r="B8" s="95"/>
      <c r="C8" s="1"/>
      <c r="D8" s="95"/>
      <c r="E8" s="96"/>
      <c r="G8" s="1"/>
      <c r="H8" s="37"/>
      <c r="I8" s="1"/>
      <c r="J8" s="24"/>
      <c r="K8" s="24"/>
      <c r="L8" s="24"/>
      <c r="M8" s="1"/>
      <c r="N8" s="1"/>
      <c r="O8" s="1"/>
      <c r="P8" s="1"/>
      <c r="Q8" s="1"/>
      <c r="R8" s="1"/>
      <c r="S8" s="1"/>
      <c r="T8" s="1"/>
      <c r="U8" s="1"/>
      <c r="V8" s="1"/>
      <c r="W8" s="95"/>
      <c r="X8" s="1"/>
      <c r="Y8" s="86"/>
      <c r="Z8" s="86"/>
      <c r="AA8" s="86"/>
      <c r="AB8" s="86"/>
      <c r="AC8" s="86"/>
      <c r="AD8" s="86"/>
    </row>
    <row r="9" spans="1:30" x14ac:dyDescent="0.25">
      <c r="A9" s="23"/>
      <c r="B9" s="95"/>
      <c r="C9" s="1"/>
      <c r="D9" s="95"/>
      <c r="E9" s="96"/>
      <c r="G9" s="1"/>
      <c r="H9" s="37"/>
      <c r="I9" s="1"/>
      <c r="J9" s="24"/>
      <c r="K9" s="24"/>
      <c r="L9" s="24"/>
      <c r="M9" s="1"/>
      <c r="N9" s="1"/>
      <c r="O9" s="1"/>
      <c r="P9" s="1"/>
      <c r="Q9" s="1"/>
      <c r="R9" s="1"/>
      <c r="S9" s="1"/>
      <c r="T9" s="1"/>
      <c r="U9" s="1"/>
      <c r="V9" s="1"/>
      <c r="W9" s="95"/>
      <c r="X9" s="1"/>
      <c r="Y9" s="86"/>
      <c r="Z9" s="86"/>
      <c r="AA9" s="86"/>
      <c r="AB9" s="86"/>
      <c r="AC9" s="86"/>
      <c r="AD9" s="86"/>
    </row>
    <row r="10" spans="1:30" x14ac:dyDescent="0.25">
      <c r="A10" s="23"/>
      <c r="B10" s="95"/>
      <c r="C10" s="1"/>
      <c r="D10" s="95"/>
      <c r="E10" s="96"/>
      <c r="G10" s="1"/>
      <c r="H10" s="37"/>
      <c r="I10" s="1"/>
      <c r="J10" s="24"/>
      <c r="K10" s="24"/>
      <c r="L10" s="24"/>
      <c r="M10" s="1"/>
      <c r="N10" s="1"/>
      <c r="O10" s="1"/>
      <c r="P10" s="1"/>
      <c r="Q10" s="1"/>
      <c r="R10" s="1"/>
      <c r="S10" s="1"/>
      <c r="T10" s="1"/>
      <c r="U10" s="1"/>
      <c r="V10" s="1"/>
      <c r="W10" s="95"/>
      <c r="X10" s="1"/>
      <c r="Y10" s="86"/>
      <c r="Z10" s="86"/>
      <c r="AA10" s="86"/>
      <c r="AB10" s="86"/>
      <c r="AC10" s="86"/>
      <c r="AD10" s="86"/>
    </row>
    <row r="11" spans="1:30" x14ac:dyDescent="0.25">
      <c r="A11" s="23"/>
      <c r="B11" s="95"/>
      <c r="C11" s="1"/>
      <c r="D11" s="95"/>
      <c r="E11" s="96"/>
      <c r="G11" s="1"/>
      <c r="H11" s="37"/>
      <c r="I11" s="1"/>
      <c r="J11" s="24"/>
      <c r="K11" s="24"/>
      <c r="L11" s="24"/>
      <c r="M11" s="1"/>
      <c r="N11" s="1"/>
      <c r="O11" s="1"/>
      <c r="P11" s="1"/>
      <c r="Q11" s="1"/>
      <c r="R11" s="1"/>
      <c r="S11" s="1"/>
      <c r="T11" s="1"/>
      <c r="U11" s="1"/>
      <c r="V11" s="1"/>
      <c r="W11" s="95"/>
      <c r="X11" s="1"/>
      <c r="Y11" s="86"/>
      <c r="Z11" s="86"/>
      <c r="AA11" s="86"/>
      <c r="AB11" s="86"/>
      <c r="AC11" s="86"/>
      <c r="AD11" s="86"/>
    </row>
    <row r="12" spans="1:30" x14ac:dyDescent="0.25">
      <c r="A12" s="23"/>
      <c r="B12" s="95"/>
      <c r="C12" s="1"/>
      <c r="D12" s="95"/>
      <c r="E12" s="96"/>
      <c r="G12" s="1"/>
      <c r="H12" s="37"/>
      <c r="I12" s="1"/>
      <c r="J12" s="24"/>
      <c r="K12" s="24"/>
      <c r="L12" s="24"/>
      <c r="M12" s="1"/>
      <c r="N12" s="1"/>
      <c r="O12" s="1"/>
      <c r="P12" s="1"/>
      <c r="Q12" s="1"/>
      <c r="R12" s="1"/>
      <c r="S12" s="1"/>
      <c r="T12" s="1"/>
      <c r="U12" s="1"/>
      <c r="V12" s="1"/>
      <c r="W12" s="95"/>
      <c r="X12" s="1"/>
      <c r="Y12" s="86"/>
      <c r="Z12" s="86"/>
      <c r="AA12" s="86"/>
      <c r="AB12" s="86"/>
      <c r="AC12" s="86"/>
      <c r="AD12" s="86"/>
    </row>
    <row r="13" spans="1:30" x14ac:dyDescent="0.25">
      <c r="A13" s="23"/>
      <c r="B13" s="95"/>
      <c r="C13" s="1"/>
      <c r="D13" s="95"/>
      <c r="E13" s="96"/>
      <c r="G13" s="1"/>
      <c r="H13" s="37"/>
      <c r="I13" s="1"/>
      <c r="J13" s="24"/>
      <c r="K13" s="24"/>
      <c r="L13" s="24"/>
      <c r="M13" s="1"/>
      <c r="N13" s="1"/>
      <c r="O13" s="1"/>
      <c r="P13" s="1"/>
      <c r="Q13" s="1"/>
      <c r="R13" s="1"/>
      <c r="S13" s="1"/>
      <c r="T13" s="1"/>
      <c r="U13" s="1"/>
      <c r="V13" s="1"/>
      <c r="W13" s="95"/>
      <c r="X13" s="1"/>
      <c r="Y13" s="86"/>
      <c r="Z13" s="86"/>
      <c r="AA13" s="86"/>
      <c r="AB13" s="86"/>
      <c r="AC13" s="86"/>
      <c r="AD13" s="86"/>
    </row>
    <row r="14" spans="1:30" x14ac:dyDescent="0.25">
      <c r="A14" s="23"/>
      <c r="B14" s="95"/>
      <c r="C14" s="1"/>
      <c r="D14" s="95"/>
      <c r="E14" s="96"/>
      <c r="G14" s="1"/>
      <c r="H14" s="37"/>
      <c r="I14" s="1"/>
      <c r="J14" s="24"/>
      <c r="K14" s="24"/>
      <c r="L14" s="24"/>
      <c r="M14" s="1"/>
      <c r="N14" s="1"/>
      <c r="O14" s="1"/>
      <c r="P14" s="1"/>
      <c r="Q14" s="1"/>
      <c r="R14" s="1"/>
      <c r="S14" s="1"/>
      <c r="T14" s="1"/>
      <c r="U14" s="1"/>
      <c r="V14" s="1"/>
      <c r="W14" s="95"/>
      <c r="X14" s="1"/>
      <c r="Y14" s="86"/>
      <c r="Z14" s="86"/>
      <c r="AA14" s="86"/>
      <c r="AB14" s="86"/>
      <c r="AC14" s="86"/>
      <c r="AD14" s="86"/>
    </row>
    <row r="15" spans="1:30" x14ac:dyDescent="0.25">
      <c r="A15" s="23"/>
      <c r="B15" s="95"/>
      <c r="C15" s="1"/>
      <c r="D15" s="95"/>
      <c r="E15" s="96"/>
      <c r="G15" s="1"/>
      <c r="H15" s="37"/>
      <c r="I15" s="1"/>
      <c r="J15" s="24"/>
      <c r="K15" s="24"/>
      <c r="L15" s="24"/>
      <c r="M15" s="1"/>
      <c r="N15" s="1"/>
      <c r="O15" s="1"/>
      <c r="P15" s="1"/>
      <c r="Q15" s="1"/>
      <c r="R15" s="1"/>
      <c r="S15" s="1"/>
      <c r="T15" s="1"/>
      <c r="U15" s="1"/>
      <c r="V15" s="1"/>
      <c r="W15" s="95"/>
      <c r="X15" s="1"/>
      <c r="Y15" s="86"/>
      <c r="Z15" s="86"/>
      <c r="AA15" s="86"/>
      <c r="AB15" s="86"/>
      <c r="AC15" s="86"/>
      <c r="AD15" s="86"/>
    </row>
    <row r="16" spans="1:30" x14ac:dyDescent="0.25">
      <c r="A16" s="23"/>
      <c r="B16" s="95"/>
      <c r="C16" s="1"/>
      <c r="D16" s="95"/>
      <c r="E16" s="96"/>
      <c r="G16" s="1"/>
      <c r="H16" s="37"/>
      <c r="I16" s="1"/>
      <c r="J16" s="24"/>
      <c r="K16" s="24"/>
      <c r="L16" s="24"/>
      <c r="M16" s="1"/>
      <c r="N16" s="1"/>
      <c r="O16" s="1"/>
      <c r="P16" s="1"/>
      <c r="Q16" s="1"/>
      <c r="R16" s="1"/>
      <c r="S16" s="1"/>
      <c r="T16" s="1"/>
      <c r="U16" s="1"/>
      <c r="V16" s="1"/>
      <c r="W16" s="95"/>
      <c r="X16" s="1"/>
      <c r="Y16" s="86"/>
      <c r="Z16" s="86"/>
      <c r="AA16" s="86"/>
      <c r="AB16" s="86"/>
      <c r="AC16" s="86"/>
      <c r="AD16" s="86"/>
    </row>
    <row r="17" spans="1:30" x14ac:dyDescent="0.25">
      <c r="A17" s="23"/>
      <c r="B17" s="95"/>
      <c r="C17" s="1"/>
      <c r="D17" s="95"/>
      <c r="E17" s="96"/>
      <c r="G17" s="1"/>
      <c r="H17" s="37"/>
      <c r="I17" s="1"/>
      <c r="J17" s="24"/>
      <c r="K17" s="24"/>
      <c r="L17" s="24"/>
      <c r="M17" s="1"/>
      <c r="N17" s="1"/>
      <c r="O17" s="1"/>
      <c r="P17" s="1"/>
      <c r="Q17" s="1"/>
      <c r="R17" s="1"/>
      <c r="S17" s="1"/>
      <c r="T17" s="1"/>
      <c r="U17" s="1"/>
      <c r="V17" s="1"/>
      <c r="W17" s="95"/>
      <c r="X17" s="1"/>
      <c r="Y17" s="86"/>
      <c r="Z17" s="86"/>
      <c r="AA17" s="86"/>
      <c r="AB17" s="86"/>
      <c r="AC17" s="86"/>
      <c r="AD17" s="86"/>
    </row>
    <row r="18" spans="1:30" x14ac:dyDescent="0.25">
      <c r="A18" s="23"/>
      <c r="B18" s="95"/>
      <c r="C18" s="1"/>
      <c r="D18" s="95"/>
      <c r="E18" s="96"/>
      <c r="G18" s="1"/>
      <c r="H18" s="37"/>
      <c r="I18" s="1"/>
      <c r="J18" s="24"/>
      <c r="K18" s="24"/>
      <c r="L18" s="24"/>
      <c r="M18" s="1"/>
      <c r="N18" s="1"/>
      <c r="O18" s="1"/>
      <c r="P18" s="1"/>
      <c r="Q18" s="1"/>
      <c r="R18" s="1"/>
      <c r="S18" s="1"/>
      <c r="T18" s="1"/>
      <c r="U18" s="1"/>
      <c r="V18" s="1"/>
      <c r="W18" s="95"/>
      <c r="X18" s="1"/>
      <c r="Y18" s="86"/>
      <c r="Z18" s="86"/>
      <c r="AA18" s="86"/>
      <c r="AB18" s="86"/>
      <c r="AC18" s="86"/>
      <c r="AD18" s="86"/>
    </row>
    <row r="19" spans="1:30" x14ac:dyDescent="0.25">
      <c r="A19" s="23"/>
      <c r="B19" s="95"/>
      <c r="C19" s="1"/>
      <c r="D19" s="95"/>
      <c r="E19" s="96"/>
      <c r="G19" s="1"/>
      <c r="H19" s="37"/>
      <c r="I19" s="1"/>
      <c r="J19" s="24"/>
      <c r="K19" s="24"/>
      <c r="L19" s="24"/>
      <c r="M19" s="1"/>
      <c r="N19" s="1"/>
      <c r="O19" s="1"/>
      <c r="P19" s="1"/>
      <c r="Q19" s="1"/>
      <c r="R19" s="1"/>
      <c r="S19" s="1"/>
      <c r="T19" s="1"/>
      <c r="U19" s="1"/>
      <c r="V19" s="1"/>
      <c r="W19" s="95"/>
      <c r="X19" s="1"/>
      <c r="Y19" s="86"/>
      <c r="Z19" s="86"/>
      <c r="AA19" s="86"/>
      <c r="AB19" s="86"/>
      <c r="AC19" s="86"/>
      <c r="AD19" s="86"/>
    </row>
    <row r="20" spans="1:30" x14ac:dyDescent="0.25">
      <c r="A20" s="23"/>
      <c r="B20" s="95"/>
      <c r="C20" s="1"/>
      <c r="D20" s="95"/>
      <c r="E20" s="96"/>
      <c r="G20" s="1"/>
      <c r="H20" s="37"/>
      <c r="I20" s="1"/>
      <c r="J20" s="24"/>
      <c r="K20" s="24"/>
      <c r="L20" s="24"/>
      <c r="M20" s="1"/>
      <c r="N20" s="1"/>
      <c r="O20" s="1"/>
      <c r="P20" s="1"/>
      <c r="Q20" s="1"/>
      <c r="R20" s="1"/>
      <c r="S20" s="1"/>
      <c r="T20" s="1"/>
      <c r="U20" s="1"/>
      <c r="V20" s="1"/>
      <c r="W20" s="95"/>
      <c r="X20" s="1"/>
      <c r="Y20" s="86"/>
      <c r="Z20" s="86"/>
      <c r="AA20" s="86"/>
      <c r="AB20" s="86"/>
      <c r="AC20" s="86"/>
      <c r="AD20" s="86"/>
    </row>
    <row r="21" spans="1:30" x14ac:dyDescent="0.25">
      <c r="A21" s="23"/>
      <c r="B21" s="95"/>
      <c r="C21" s="1"/>
      <c r="D21" s="95"/>
      <c r="E21" s="96"/>
      <c r="G21" s="1"/>
      <c r="H21" s="37"/>
      <c r="I21" s="1"/>
      <c r="J21" s="24"/>
      <c r="K21" s="24"/>
      <c r="L21" s="24"/>
      <c r="M21" s="1"/>
      <c r="N21" s="1"/>
      <c r="O21" s="1"/>
      <c r="P21" s="1"/>
      <c r="Q21" s="1"/>
      <c r="R21" s="1"/>
      <c r="S21" s="1"/>
      <c r="T21" s="1"/>
      <c r="U21" s="1"/>
      <c r="V21" s="1"/>
      <c r="W21" s="95"/>
      <c r="X21" s="1"/>
      <c r="Y21" s="86"/>
      <c r="Z21" s="86"/>
      <c r="AA21" s="86"/>
      <c r="AB21" s="86"/>
      <c r="AC21" s="86"/>
      <c r="AD21" s="86"/>
    </row>
    <row r="22" spans="1:30" x14ac:dyDescent="0.25">
      <c r="A22" s="23"/>
      <c r="B22" s="95"/>
      <c r="C22" s="1"/>
      <c r="D22" s="95"/>
      <c r="E22" s="96"/>
      <c r="G22" s="1"/>
      <c r="H22" s="37"/>
      <c r="I22" s="1"/>
      <c r="J22" s="24"/>
      <c r="K22" s="24"/>
      <c r="L22" s="24"/>
      <c r="M22" s="1"/>
      <c r="N22" s="1"/>
      <c r="O22" s="1"/>
      <c r="P22" s="1"/>
      <c r="Q22" s="1"/>
      <c r="R22" s="1"/>
      <c r="S22" s="1"/>
      <c r="T22" s="1"/>
      <c r="U22" s="1"/>
      <c r="V22" s="1"/>
      <c r="W22" s="95"/>
      <c r="X22" s="1"/>
      <c r="Y22" s="86"/>
      <c r="Z22" s="86"/>
      <c r="AA22" s="86"/>
      <c r="AB22" s="86"/>
      <c r="AC22" s="86"/>
      <c r="AD22" s="86"/>
    </row>
    <row r="23" spans="1:30" x14ac:dyDescent="0.25">
      <c r="A23" s="23"/>
      <c r="B23" s="95"/>
      <c r="C23" s="1"/>
      <c r="D23" s="95"/>
      <c r="E23" s="96"/>
      <c r="G23" s="1"/>
      <c r="H23" s="37"/>
      <c r="I23" s="1"/>
      <c r="J23" s="24"/>
      <c r="K23" s="24"/>
      <c r="L23" s="24"/>
      <c r="M23" s="1"/>
      <c r="N23" s="1"/>
      <c r="O23" s="1"/>
      <c r="P23" s="1"/>
      <c r="Q23" s="1"/>
      <c r="R23" s="1"/>
      <c r="S23" s="1"/>
      <c r="T23" s="1"/>
      <c r="U23" s="1"/>
      <c r="V23" s="1"/>
      <c r="W23" s="95"/>
      <c r="X23" s="1"/>
      <c r="Y23" s="86"/>
      <c r="Z23" s="86"/>
      <c r="AA23" s="86"/>
      <c r="AB23" s="86"/>
      <c r="AC23" s="86"/>
      <c r="AD23" s="86"/>
    </row>
    <row r="24" spans="1:30" x14ac:dyDescent="0.25">
      <c r="A24" s="23"/>
      <c r="B24" s="95"/>
      <c r="C24" s="1"/>
      <c r="D24" s="95"/>
      <c r="E24" s="96"/>
      <c r="G24" s="1"/>
      <c r="H24" s="37"/>
      <c r="I24" s="1"/>
      <c r="J24" s="24"/>
      <c r="K24" s="24"/>
      <c r="L24" s="24"/>
      <c r="M24" s="1"/>
      <c r="N24" s="1"/>
      <c r="O24" s="1"/>
      <c r="P24" s="1"/>
      <c r="Q24" s="1"/>
      <c r="R24" s="1"/>
      <c r="S24" s="1"/>
      <c r="T24" s="1"/>
      <c r="U24" s="1"/>
      <c r="V24" s="1"/>
      <c r="W24" s="95"/>
      <c r="X24" s="1"/>
      <c r="Y24" s="86"/>
      <c r="Z24" s="86"/>
      <c r="AA24" s="86"/>
      <c r="AB24" s="86"/>
      <c r="AC24" s="86"/>
      <c r="AD24" s="86"/>
    </row>
    <row r="25" spans="1:30" x14ac:dyDescent="0.25">
      <c r="A25" s="23"/>
      <c r="B25" s="95"/>
      <c r="C25" s="1"/>
      <c r="D25" s="95"/>
      <c r="E25" s="96"/>
      <c r="G25" s="1"/>
      <c r="H25" s="37"/>
      <c r="I25" s="1"/>
      <c r="J25" s="24"/>
      <c r="K25" s="24"/>
      <c r="L25" s="24"/>
      <c r="M25" s="1"/>
      <c r="N25" s="1"/>
      <c r="O25" s="1"/>
      <c r="P25" s="1"/>
      <c r="Q25" s="1"/>
      <c r="R25" s="1"/>
      <c r="S25" s="1"/>
      <c r="T25" s="1"/>
      <c r="U25" s="1"/>
      <c r="V25" s="1"/>
      <c r="W25" s="95"/>
      <c r="X25" s="1"/>
      <c r="Y25" s="86"/>
      <c r="Z25" s="86"/>
      <c r="AA25" s="86"/>
      <c r="AB25" s="86"/>
      <c r="AC25" s="86"/>
      <c r="AD25" s="86"/>
    </row>
    <row r="26" spans="1:30" x14ac:dyDescent="0.25">
      <c r="A26" s="23"/>
      <c r="B26" s="95"/>
      <c r="C26" s="1"/>
      <c r="D26" s="95"/>
      <c r="E26" s="96"/>
      <c r="G26" s="1"/>
      <c r="H26" s="37"/>
      <c r="I26" s="1"/>
      <c r="J26" s="24"/>
      <c r="K26" s="24"/>
      <c r="L26" s="24"/>
      <c r="M26" s="1"/>
      <c r="N26" s="1"/>
      <c r="O26" s="1"/>
      <c r="P26" s="1"/>
      <c r="Q26" s="1"/>
      <c r="R26" s="1"/>
      <c r="S26" s="1"/>
      <c r="T26" s="1"/>
      <c r="U26" s="1"/>
      <c r="V26" s="1"/>
      <c r="W26" s="95"/>
      <c r="X26" s="1"/>
      <c r="Y26" s="86"/>
      <c r="Z26" s="86"/>
      <c r="AA26" s="86"/>
      <c r="AB26" s="86"/>
      <c r="AC26" s="86"/>
      <c r="AD26" s="86"/>
    </row>
    <row r="27" spans="1:30" x14ac:dyDescent="0.25">
      <c r="A27" s="23"/>
      <c r="B27" s="95"/>
      <c r="C27" s="1"/>
      <c r="D27" s="95"/>
      <c r="E27" s="96"/>
      <c r="G27" s="1"/>
      <c r="H27" s="37"/>
      <c r="I27" s="1"/>
      <c r="J27" s="24"/>
      <c r="K27" s="24"/>
      <c r="L27" s="24"/>
      <c r="M27" s="1"/>
      <c r="N27" s="1"/>
      <c r="O27" s="1"/>
      <c r="P27" s="1"/>
      <c r="Q27" s="1"/>
      <c r="R27" s="1"/>
      <c r="S27" s="1"/>
      <c r="T27" s="1"/>
      <c r="U27" s="1"/>
      <c r="V27" s="1"/>
      <c r="W27" s="95"/>
      <c r="X27" s="1"/>
      <c r="Y27" s="86"/>
      <c r="Z27" s="86"/>
      <c r="AA27" s="86"/>
      <c r="AB27" s="86"/>
      <c r="AC27" s="86"/>
      <c r="AD27" s="86"/>
    </row>
    <row r="28" spans="1:30" x14ac:dyDescent="0.25">
      <c r="A28" s="23"/>
      <c r="B28" s="95"/>
      <c r="C28" s="1"/>
      <c r="D28" s="95"/>
      <c r="E28" s="96"/>
      <c r="G28" s="1"/>
      <c r="H28" s="37"/>
      <c r="I28" s="1"/>
      <c r="J28" s="24"/>
      <c r="K28" s="24"/>
      <c r="L28" s="24"/>
      <c r="M28" s="1"/>
      <c r="N28" s="1"/>
      <c r="O28" s="1"/>
      <c r="P28" s="1"/>
      <c r="Q28" s="1"/>
      <c r="R28" s="1"/>
      <c r="S28" s="1"/>
      <c r="T28" s="1"/>
      <c r="U28" s="1"/>
      <c r="V28" s="1"/>
      <c r="W28" s="95"/>
      <c r="X28" s="1"/>
      <c r="Y28" s="86"/>
      <c r="Z28" s="86"/>
      <c r="AA28" s="86"/>
      <c r="AB28" s="86"/>
      <c r="AC28" s="86"/>
      <c r="AD28" s="86"/>
    </row>
    <row r="29" spans="1:30" x14ac:dyDescent="0.25">
      <c r="A29" s="23"/>
      <c r="B29" s="95"/>
      <c r="C29" s="1"/>
      <c r="D29" s="95"/>
      <c r="E29" s="96"/>
      <c r="G29" s="1"/>
      <c r="H29" s="37"/>
      <c r="I29" s="1"/>
      <c r="J29" s="24"/>
      <c r="K29" s="24"/>
      <c r="L29" s="24"/>
      <c r="M29" s="1"/>
      <c r="N29" s="1"/>
      <c r="O29" s="1"/>
      <c r="P29" s="1"/>
      <c r="Q29" s="1"/>
      <c r="R29" s="1"/>
      <c r="S29" s="1"/>
      <c r="T29" s="1"/>
      <c r="U29" s="1"/>
      <c r="V29" s="1"/>
      <c r="W29" s="95"/>
      <c r="X29" s="1"/>
      <c r="Y29" s="86"/>
      <c r="Z29" s="86"/>
      <c r="AA29" s="86"/>
      <c r="AB29" s="86"/>
      <c r="AC29" s="86"/>
      <c r="AD29" s="86"/>
    </row>
    <row r="30" spans="1:30" x14ac:dyDescent="0.25">
      <c r="A30" s="23"/>
      <c r="B30" s="95"/>
      <c r="C30" s="1"/>
      <c r="D30" s="95"/>
      <c r="E30" s="96"/>
      <c r="G30" s="1"/>
      <c r="H30" s="37"/>
      <c r="I30" s="1"/>
      <c r="J30" s="24"/>
      <c r="K30" s="24"/>
      <c r="L30" s="24"/>
      <c r="M30" s="1"/>
      <c r="N30" s="1"/>
      <c r="O30" s="1"/>
      <c r="P30" s="1"/>
      <c r="Q30" s="1"/>
      <c r="R30" s="1"/>
      <c r="S30" s="1"/>
      <c r="T30" s="1"/>
      <c r="U30" s="1"/>
      <c r="V30" s="1"/>
      <c r="W30" s="95"/>
      <c r="X30" s="1"/>
      <c r="Y30" s="86"/>
      <c r="Z30" s="86"/>
      <c r="AA30" s="86"/>
      <c r="AB30" s="86"/>
      <c r="AC30" s="86"/>
      <c r="AD30" s="86"/>
    </row>
    <row r="31" spans="1:30" x14ac:dyDescent="0.25">
      <c r="A31" s="23"/>
      <c r="B31" s="95"/>
      <c r="C31" s="1"/>
      <c r="D31" s="95"/>
      <c r="E31" s="96"/>
      <c r="G31" s="1"/>
      <c r="H31" s="37"/>
      <c r="I31" s="1"/>
      <c r="J31" s="24"/>
      <c r="K31" s="24"/>
      <c r="L31" s="24"/>
      <c r="M31" s="1"/>
      <c r="N31" s="1"/>
      <c r="O31" s="1"/>
      <c r="P31" s="1"/>
      <c r="Q31" s="1"/>
      <c r="R31" s="1"/>
      <c r="S31" s="1"/>
      <c r="T31" s="1"/>
      <c r="U31" s="1"/>
      <c r="V31" s="1"/>
      <c r="W31" s="95"/>
      <c r="X31" s="1"/>
      <c r="Y31" s="86"/>
      <c r="Z31" s="86"/>
      <c r="AA31" s="86"/>
      <c r="AB31" s="86"/>
      <c r="AC31" s="86"/>
      <c r="AD31" s="86"/>
    </row>
    <row r="32" spans="1:30" x14ac:dyDescent="0.25">
      <c r="A32" s="23"/>
      <c r="B32" s="95"/>
      <c r="C32" s="1"/>
      <c r="D32" s="95"/>
      <c r="E32" s="96"/>
      <c r="G32" s="1"/>
      <c r="H32" s="37"/>
      <c r="I32" s="1"/>
      <c r="J32" s="24"/>
      <c r="K32" s="24"/>
      <c r="L32" s="24"/>
      <c r="M32" s="1"/>
      <c r="N32" s="1"/>
      <c r="O32" s="1"/>
      <c r="P32" s="1"/>
      <c r="Q32" s="1"/>
      <c r="R32" s="1"/>
      <c r="S32" s="1"/>
      <c r="T32" s="1"/>
      <c r="U32" s="1"/>
      <c r="V32" s="1"/>
      <c r="W32" s="95"/>
      <c r="X32" s="1"/>
      <c r="Y32" s="86"/>
      <c r="Z32" s="86"/>
      <c r="AA32" s="86"/>
      <c r="AB32" s="86"/>
      <c r="AC32" s="86"/>
      <c r="AD32" s="86"/>
    </row>
    <row r="33" spans="1:30" x14ac:dyDescent="0.25">
      <c r="A33" s="23"/>
      <c r="B33" s="95"/>
      <c r="C33" s="1"/>
      <c r="D33" s="95"/>
      <c r="E33" s="96"/>
      <c r="G33" s="1"/>
      <c r="H33" s="37"/>
      <c r="I33" s="1"/>
      <c r="J33" s="24"/>
      <c r="K33" s="24"/>
      <c r="L33" s="24"/>
      <c r="M33" s="1"/>
      <c r="N33" s="1"/>
      <c r="O33" s="1"/>
      <c r="P33" s="1"/>
      <c r="Q33" s="1"/>
      <c r="R33" s="1"/>
      <c r="S33" s="1"/>
      <c r="T33" s="1"/>
      <c r="U33" s="1"/>
      <c r="V33" s="1"/>
      <c r="W33" s="95"/>
      <c r="X33" s="1"/>
      <c r="Y33" s="86"/>
      <c r="Z33" s="86"/>
      <c r="AA33" s="86"/>
      <c r="AB33" s="86"/>
      <c r="AC33" s="86"/>
      <c r="AD33" s="86"/>
    </row>
    <row r="34" spans="1:30" x14ac:dyDescent="0.25">
      <c r="A34" s="23"/>
      <c r="B34" s="95"/>
      <c r="C34" s="1"/>
      <c r="D34" s="95"/>
      <c r="E34" s="96"/>
      <c r="G34" s="1"/>
      <c r="H34" s="37"/>
      <c r="I34" s="1"/>
      <c r="J34" s="24"/>
      <c r="K34" s="24"/>
      <c r="L34" s="24"/>
      <c r="M34" s="1"/>
      <c r="N34" s="1"/>
      <c r="O34" s="1"/>
      <c r="P34" s="1"/>
      <c r="Q34" s="1"/>
      <c r="R34" s="1"/>
      <c r="S34" s="1"/>
      <c r="T34" s="1"/>
      <c r="U34" s="1"/>
      <c r="V34" s="1"/>
      <c r="W34" s="95"/>
      <c r="X34" s="1"/>
      <c r="Y34" s="86"/>
      <c r="Z34" s="86"/>
      <c r="AA34" s="86"/>
      <c r="AB34" s="86"/>
      <c r="AC34" s="86"/>
      <c r="AD34" s="8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2019-01-23T22:31:52Z</dcterms:modified>
</cp:coreProperties>
</file>